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nisemono12041141\Google ドライブ\ブログ素材\EXCEL\関数\DATE\"/>
    </mc:Choice>
  </mc:AlternateContent>
  <xr:revisionPtr revIDLastSave="0" documentId="13_ncr:1_{0DEEE8EF-164D-474D-B856-12FA3A8A6962}" xr6:coauthVersionLast="34" xr6:coauthVersionMax="34" xr10:uidLastSave="{00000000-0000-0000-0000-000000000000}"/>
  <bookViews>
    <workbookView xWindow="3690" yWindow="0" windowWidth="9110" windowHeight="2660" xr2:uid="{3B041F80-DAD5-4F92-BC56-A6953D423C6C}"/>
  </bookViews>
  <sheets>
    <sheet name="Sheet1" sheetId="8" r:id="rId1"/>
    <sheet name="祝日" sheetId="4" r:id="rId2"/>
    <sheet name="Sheet2" sheetId="9" r:id="rId3"/>
  </sheets>
  <definedNames>
    <definedName name="_xlnm.Print_Area" localSheetId="0">Sheet1!$A$1:$O$32</definedName>
    <definedName name="会議">Sheet2!$E$3:$E$10</definedName>
    <definedName name="祝日">祝日!$G$1:$G$30</definedName>
    <definedName name="祝日一覧">祝日!$H$1:$H$30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9" l="1"/>
  <c r="P5" i="9"/>
  <c r="P6" i="9"/>
  <c r="P7" i="9"/>
  <c r="P8" i="9"/>
  <c r="P9" i="9"/>
  <c r="P10" i="9"/>
  <c r="P3" i="9"/>
  <c r="E4" i="9"/>
  <c r="E5" i="9"/>
  <c r="E6" i="9"/>
  <c r="E7" i="9"/>
  <c r="E8" i="9"/>
  <c r="E9" i="9"/>
  <c r="E10" i="9"/>
  <c r="E3" i="9"/>
  <c r="C1" i="9"/>
  <c r="A1" i="9"/>
  <c r="E1" i="9" l="1"/>
  <c r="H20" i="4"/>
  <c r="H21" i="4"/>
  <c r="F1" i="4"/>
  <c r="E1" i="4"/>
  <c r="D1" i="4"/>
  <c r="H2" i="4"/>
  <c r="H3" i="4"/>
  <c r="H4" i="4"/>
  <c r="H5" i="4"/>
  <c r="H6" i="4"/>
  <c r="H7" i="4"/>
  <c r="H8" i="4"/>
  <c r="H9" i="4"/>
  <c r="H10" i="4"/>
  <c r="H11" i="4"/>
  <c r="H12" i="4"/>
  <c r="H13" i="4"/>
  <c r="H14" i="4"/>
  <c r="H15" i="4"/>
  <c r="H16" i="4"/>
  <c r="H17" i="4"/>
  <c r="H18" i="4"/>
  <c r="H19"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1" i="4"/>
  <c r="G4" i="4"/>
  <c r="G8" i="4"/>
  <c r="G12" i="4"/>
  <c r="G16" i="4"/>
  <c r="G20" i="4"/>
  <c r="G24" i="4"/>
  <c r="G28" i="4"/>
  <c r="G32" i="4"/>
  <c r="G36" i="4"/>
  <c r="G40" i="4"/>
  <c r="G44" i="4"/>
  <c r="G48" i="4"/>
  <c r="D2" i="4"/>
  <c r="G2" i="4" s="1"/>
  <c r="E2" i="4"/>
  <c r="F2" i="4"/>
  <c r="D3" i="4"/>
  <c r="E3" i="4"/>
  <c r="G3" i="4" s="1"/>
  <c r="F3" i="4"/>
  <c r="D4" i="4"/>
  <c r="E4" i="4"/>
  <c r="F4" i="4"/>
  <c r="D5" i="4"/>
  <c r="G5" i="4" s="1"/>
  <c r="E5" i="4"/>
  <c r="F5" i="4"/>
  <c r="D6" i="4"/>
  <c r="G6" i="4" s="1"/>
  <c r="E6" i="4"/>
  <c r="F6" i="4"/>
  <c r="D7" i="4"/>
  <c r="E7" i="4"/>
  <c r="F7" i="4"/>
  <c r="G7" i="4" s="1"/>
  <c r="D8" i="4"/>
  <c r="E8" i="4"/>
  <c r="F8" i="4"/>
  <c r="D9" i="4"/>
  <c r="G9" i="4" s="1"/>
  <c r="E9" i="4"/>
  <c r="F9" i="4"/>
  <c r="D10" i="4"/>
  <c r="G10" i="4" s="1"/>
  <c r="E10" i="4"/>
  <c r="F10" i="4"/>
  <c r="D11" i="4"/>
  <c r="E11" i="4"/>
  <c r="G11" i="4" s="1"/>
  <c r="F11" i="4"/>
  <c r="D12" i="4"/>
  <c r="E12" i="4"/>
  <c r="F12" i="4"/>
  <c r="D13" i="4"/>
  <c r="G13" i="4" s="1"/>
  <c r="E13" i="4"/>
  <c r="F13" i="4"/>
  <c r="D14" i="4"/>
  <c r="G14" i="4" s="1"/>
  <c r="E14" i="4"/>
  <c r="F14" i="4"/>
  <c r="D15" i="4"/>
  <c r="E15" i="4"/>
  <c r="F15" i="4"/>
  <c r="G15" i="4" s="1"/>
  <c r="D16" i="4"/>
  <c r="E16" i="4"/>
  <c r="F16" i="4"/>
  <c r="D17" i="4"/>
  <c r="G17" i="4" s="1"/>
  <c r="E17" i="4"/>
  <c r="F17" i="4"/>
  <c r="D18" i="4"/>
  <c r="G18" i="4" s="1"/>
  <c r="E18" i="4"/>
  <c r="F18" i="4"/>
  <c r="D19" i="4"/>
  <c r="E19" i="4"/>
  <c r="G19" i="4" s="1"/>
  <c r="F19" i="4"/>
  <c r="D20" i="4"/>
  <c r="E20" i="4"/>
  <c r="F20" i="4"/>
  <c r="D21" i="4"/>
  <c r="G21" i="4" s="1"/>
  <c r="E21" i="4"/>
  <c r="F21" i="4"/>
  <c r="D22" i="4"/>
  <c r="G22" i="4" s="1"/>
  <c r="E22" i="4"/>
  <c r="F22" i="4"/>
  <c r="D23" i="4"/>
  <c r="E23" i="4"/>
  <c r="F23" i="4"/>
  <c r="G23" i="4" s="1"/>
  <c r="D24" i="4"/>
  <c r="E24" i="4"/>
  <c r="F24" i="4"/>
  <c r="D25" i="4"/>
  <c r="G25" i="4" s="1"/>
  <c r="E25" i="4"/>
  <c r="F25" i="4"/>
  <c r="D26" i="4"/>
  <c r="G26" i="4" s="1"/>
  <c r="E26" i="4"/>
  <c r="F26" i="4"/>
  <c r="D27" i="4"/>
  <c r="E27" i="4"/>
  <c r="G27" i="4" s="1"/>
  <c r="F27" i="4"/>
  <c r="D28" i="4"/>
  <c r="E28" i="4"/>
  <c r="F28" i="4"/>
  <c r="D29" i="4"/>
  <c r="G29" i="4" s="1"/>
  <c r="E29" i="4"/>
  <c r="F29" i="4"/>
  <c r="D30" i="4"/>
  <c r="G30" i="4" s="1"/>
  <c r="E30" i="4"/>
  <c r="F30" i="4"/>
  <c r="D31" i="4"/>
  <c r="E31" i="4"/>
  <c r="G31" i="4" s="1"/>
  <c r="F31" i="4"/>
  <c r="D32" i="4"/>
  <c r="E32" i="4"/>
  <c r="F32" i="4"/>
  <c r="D33" i="4"/>
  <c r="G33" i="4" s="1"/>
  <c r="E33" i="4"/>
  <c r="F33" i="4"/>
  <c r="D34" i="4"/>
  <c r="G34" i="4" s="1"/>
  <c r="E34" i="4"/>
  <c r="F34" i="4"/>
  <c r="D35" i="4"/>
  <c r="E35" i="4"/>
  <c r="G35" i="4" s="1"/>
  <c r="F35" i="4"/>
  <c r="D36" i="4"/>
  <c r="E36" i="4"/>
  <c r="F36" i="4"/>
  <c r="D37" i="4"/>
  <c r="G37" i="4" s="1"/>
  <c r="E37" i="4"/>
  <c r="F37" i="4"/>
  <c r="D38" i="4"/>
  <c r="G38" i="4" s="1"/>
  <c r="E38" i="4"/>
  <c r="F38" i="4"/>
  <c r="D39" i="4"/>
  <c r="E39" i="4"/>
  <c r="G39" i="4" s="1"/>
  <c r="F39" i="4"/>
  <c r="D40" i="4"/>
  <c r="E40" i="4"/>
  <c r="F40" i="4"/>
  <c r="D41" i="4"/>
  <c r="G41" i="4" s="1"/>
  <c r="E41" i="4"/>
  <c r="F41" i="4"/>
  <c r="D42" i="4"/>
  <c r="G42" i="4" s="1"/>
  <c r="E42" i="4"/>
  <c r="F42" i="4"/>
  <c r="D43" i="4"/>
  <c r="E43" i="4"/>
  <c r="G43" i="4" s="1"/>
  <c r="F43" i="4"/>
  <c r="D44" i="4"/>
  <c r="E44" i="4"/>
  <c r="F44" i="4"/>
  <c r="D45" i="4"/>
  <c r="G45" i="4" s="1"/>
  <c r="E45" i="4"/>
  <c r="F45" i="4"/>
  <c r="D46" i="4"/>
  <c r="G46" i="4" s="1"/>
  <c r="E46" i="4"/>
  <c r="F46" i="4"/>
  <c r="D47" i="4"/>
  <c r="E47" i="4"/>
  <c r="G47" i="4" s="1"/>
  <c r="F47" i="4"/>
  <c r="D48" i="4"/>
  <c r="E48" i="4"/>
  <c r="F48" i="4"/>
  <c r="D49" i="4"/>
  <c r="G49" i="4" s="1"/>
  <c r="E49" i="4"/>
  <c r="F49" i="4"/>
  <c r="G1" i="4" l="1"/>
  <c r="B3" i="8"/>
  <c r="D3" i="8" s="1"/>
  <c r="F3" i="8" s="1"/>
  <c r="H3" i="8" l="1"/>
  <c r="G3" i="8"/>
  <c r="E3" i="8"/>
  <c r="C3" i="8"/>
  <c r="J3" i="8" l="1"/>
  <c r="I3" i="8"/>
  <c r="K3" i="8" l="1"/>
  <c r="L3" i="8"/>
  <c r="M3" i="8" l="1"/>
  <c r="N3" i="8"/>
  <c r="B8" i="8" l="1"/>
  <c r="O3" i="8"/>
  <c r="C8" i="8" l="1"/>
  <c r="D8" i="8"/>
  <c r="F8" i="8" l="1"/>
  <c r="E8" i="8"/>
  <c r="G8" i="8" l="1"/>
  <c r="H8" i="8"/>
  <c r="J8" i="8" l="1"/>
  <c r="I8" i="8"/>
  <c r="K8" i="8" l="1"/>
  <c r="L8" i="8"/>
  <c r="M8" i="8" l="1"/>
  <c r="N8" i="8"/>
  <c r="O8" i="8" l="1"/>
  <c r="B13" i="8"/>
  <c r="C13" i="8" l="1"/>
  <c r="D13" i="8"/>
  <c r="F13" i="8" l="1"/>
  <c r="G13" i="8" s="1"/>
  <c r="E13" i="8"/>
  <c r="H13" i="8" l="1"/>
  <c r="I13" i="8" l="1"/>
  <c r="J13" i="8"/>
  <c r="L13" i="8" l="1"/>
  <c r="K13" i="8"/>
  <c r="N13" i="8" l="1"/>
  <c r="M13" i="8"/>
  <c r="O13" i="8" l="1"/>
  <c r="B18" i="8"/>
  <c r="D18" i="8" l="1"/>
  <c r="C18" i="8"/>
  <c r="E18" i="8" l="1"/>
  <c r="F18" i="8"/>
  <c r="H18" i="8" l="1"/>
  <c r="G18" i="8"/>
  <c r="I18" i="8" l="1"/>
  <c r="J18" i="8"/>
  <c r="K18" i="8" l="1"/>
  <c r="L18" i="8"/>
  <c r="M18" i="8" l="1"/>
  <c r="N18" i="8"/>
  <c r="O18" i="8" l="1"/>
  <c r="B23" i="8"/>
  <c r="C23" i="8" l="1"/>
  <c r="D23" i="8"/>
  <c r="F23" i="8" l="1"/>
  <c r="E23" i="8"/>
  <c r="G23" i="8" l="1"/>
  <c r="H23" i="8"/>
  <c r="I23" i="8" l="1"/>
  <c r="J23" i="8"/>
  <c r="K23" i="8" l="1"/>
  <c r="L23" i="8"/>
  <c r="N23" i="8" l="1"/>
  <c r="M23" i="8"/>
  <c r="O23" i="8" l="1"/>
  <c r="B28" i="8"/>
  <c r="D28" i="8" l="1"/>
  <c r="C28" i="8"/>
  <c r="E28" i="8" l="1"/>
  <c r="F28" i="8"/>
  <c r="G28" i="8" l="1"/>
  <c r="H28" i="8"/>
  <c r="J28" i="8" l="1"/>
  <c r="I28" i="8"/>
  <c r="K28" i="8" l="1"/>
  <c r="L28" i="8"/>
  <c r="M28" i="8" l="1"/>
  <c r="N28" i="8"/>
  <c r="O28" i="8" s="1"/>
</calcChain>
</file>

<file path=xl/sharedStrings.xml><?xml version="1.0" encoding="utf-8"?>
<sst xmlns="http://schemas.openxmlformats.org/spreadsheetml/2006/main" count="87" uniqueCount="60">
  <si>
    <t>年</t>
    <rPh sb="0" eb="1">
      <t>ネン</t>
    </rPh>
    <phoneticPr fontId="1"/>
  </si>
  <si>
    <t>月</t>
    <rPh sb="0" eb="1">
      <t>ガツ</t>
    </rPh>
    <phoneticPr fontId="1"/>
  </si>
  <si>
    <t>月</t>
    <rPh sb="0" eb="1">
      <t>ゲツ</t>
    </rPh>
    <phoneticPr fontId="1"/>
  </si>
  <si>
    <t>火</t>
  </si>
  <si>
    <t>水</t>
  </si>
  <si>
    <t>木</t>
  </si>
  <si>
    <t>金</t>
  </si>
  <si>
    <t>土</t>
  </si>
  <si>
    <t>日</t>
  </si>
  <si>
    <t>元日</t>
  </si>
  <si>
    <t>2018年1月08日(月)</t>
  </si>
  <si>
    <t>成人の日</t>
  </si>
  <si>
    <t>2018年2月11日(日)</t>
  </si>
  <si>
    <t>建国記念の日</t>
  </si>
  <si>
    <t>2018年2月12日(月)</t>
  </si>
  <si>
    <t>振替休日</t>
  </si>
  <si>
    <t>2018年3月21日(水)</t>
  </si>
  <si>
    <t>春分の日</t>
  </si>
  <si>
    <t>2018年4月29日(日)</t>
  </si>
  <si>
    <t>昭和の日</t>
  </si>
  <si>
    <t>2018年4月30日(月)</t>
  </si>
  <si>
    <t>2018年5月03日(木)</t>
  </si>
  <si>
    <t>憲法記念日</t>
  </si>
  <si>
    <t>2018年5月04日(金)</t>
  </si>
  <si>
    <t>みどりの日</t>
  </si>
  <si>
    <t>2018年5月05日(土)</t>
  </si>
  <si>
    <t>こどもの日</t>
  </si>
  <si>
    <t>2018年7月16日(月)</t>
  </si>
  <si>
    <t>海の日</t>
  </si>
  <si>
    <t>2018年8月11日(土)</t>
  </si>
  <si>
    <t>山の日</t>
  </si>
  <si>
    <t>2018年9月17日(月)</t>
  </si>
  <si>
    <t>敬老の日</t>
  </si>
  <si>
    <t>2018年9月23日(日)</t>
  </si>
  <si>
    <t>秋分の日</t>
  </si>
  <si>
    <t>2018年9月24日(月)</t>
  </si>
  <si>
    <t>2018年10月08日(月)</t>
  </si>
  <si>
    <t>体育の日</t>
  </si>
  <si>
    <t>2018年11月03日(土)</t>
  </si>
  <si>
    <t>文化の日</t>
  </si>
  <si>
    <t>2018年11月23日(金)</t>
  </si>
  <si>
    <t>勤労感謝の日</t>
  </si>
  <si>
    <t>2018年12月23日(日)</t>
  </si>
  <si>
    <t>天皇誕生日</t>
  </si>
  <si>
    <t>2018年12月24日(月)</t>
  </si>
  <si>
    <t>カレンダー</t>
    <phoneticPr fontId="1"/>
  </si>
  <si>
    <t>第1週目</t>
    <rPh sb="0" eb="1">
      <t>ダイ</t>
    </rPh>
    <rPh sb="2" eb="3">
      <t>シュウ</t>
    </rPh>
    <rPh sb="3" eb="4">
      <t>メ</t>
    </rPh>
    <phoneticPr fontId="1"/>
  </si>
  <si>
    <t>第2週目</t>
    <rPh sb="0" eb="1">
      <t>ダイ</t>
    </rPh>
    <rPh sb="2" eb="3">
      <t>シュウ</t>
    </rPh>
    <rPh sb="3" eb="4">
      <t>メ</t>
    </rPh>
    <phoneticPr fontId="1"/>
  </si>
  <si>
    <t>第3週目</t>
    <rPh sb="0" eb="1">
      <t>ダイ</t>
    </rPh>
    <rPh sb="2" eb="3">
      <t>シュウ</t>
    </rPh>
    <rPh sb="3" eb="4">
      <t>メ</t>
    </rPh>
    <phoneticPr fontId="1"/>
  </si>
  <si>
    <t>第4週目</t>
    <rPh sb="0" eb="1">
      <t>ダイ</t>
    </rPh>
    <rPh sb="2" eb="3">
      <t>シュウ</t>
    </rPh>
    <rPh sb="3" eb="4">
      <t>メ</t>
    </rPh>
    <phoneticPr fontId="1"/>
  </si>
  <si>
    <t>第5週目</t>
    <rPh sb="0" eb="1">
      <t>ダイ</t>
    </rPh>
    <rPh sb="2" eb="3">
      <t>シュウ</t>
    </rPh>
    <rPh sb="3" eb="4">
      <t>メ</t>
    </rPh>
    <phoneticPr fontId="1"/>
  </si>
  <si>
    <t>第6週目</t>
    <rPh sb="0" eb="1">
      <t>ダイ</t>
    </rPh>
    <rPh sb="2" eb="3">
      <t>シュウ</t>
    </rPh>
    <rPh sb="3" eb="4">
      <t>メ</t>
    </rPh>
    <phoneticPr fontId="1"/>
  </si>
  <si>
    <r>
      <t>2018</t>
    </r>
    <r>
      <rPr>
        <sz val="7"/>
        <color rgb="FF333333"/>
        <rFont val="ＭＳ ゴシック"/>
        <family val="3"/>
        <charset val="128"/>
      </rPr>
      <t>年</t>
    </r>
    <r>
      <rPr>
        <sz val="7"/>
        <color rgb="FF333333"/>
        <rFont val="Inherit"/>
        <family val="2"/>
      </rPr>
      <t>1</t>
    </r>
    <r>
      <rPr>
        <sz val="7"/>
        <color rgb="FF333333"/>
        <rFont val="ＭＳ ゴシック"/>
        <family val="3"/>
        <charset val="128"/>
      </rPr>
      <t>月</t>
    </r>
    <r>
      <rPr>
        <sz val="7"/>
        <color rgb="FF333333"/>
        <rFont val="Inherit"/>
        <family val="2"/>
      </rPr>
      <t>01</t>
    </r>
    <r>
      <rPr>
        <sz val="7"/>
        <color rgb="FF333333"/>
        <rFont val="ＭＳ ゴシック"/>
        <family val="3"/>
        <charset val="128"/>
      </rPr>
      <t>日</t>
    </r>
    <r>
      <rPr>
        <sz val="7"/>
        <color rgb="FF333333"/>
        <rFont val="Inherit"/>
        <family val="2"/>
      </rPr>
      <t>(</t>
    </r>
    <r>
      <rPr>
        <sz val="7"/>
        <color rgb="FF333333"/>
        <rFont val="ＭＳ ゴシック"/>
        <family val="3"/>
        <charset val="128"/>
      </rPr>
      <t>月</t>
    </r>
    <r>
      <rPr>
        <sz val="7"/>
        <color rgb="FF333333"/>
        <rFont val="Inherit"/>
        <family val="2"/>
      </rPr>
      <t>)</t>
    </r>
    <phoneticPr fontId="1"/>
  </si>
  <si>
    <t>第</t>
    <rPh sb="0" eb="1">
      <t>ダイ</t>
    </rPh>
    <phoneticPr fontId="1"/>
  </si>
  <si>
    <t>曜日</t>
    <rPh sb="0" eb="2">
      <t>ヨウビ</t>
    </rPh>
    <phoneticPr fontId="1"/>
  </si>
  <si>
    <t>全体会議</t>
    <rPh sb="0" eb="2">
      <t>ゼンタイ</t>
    </rPh>
    <rPh sb="2" eb="4">
      <t>カイギ</t>
    </rPh>
    <phoneticPr fontId="1"/>
  </si>
  <si>
    <t>日</t>
    <rPh sb="0" eb="1">
      <t>ニチ</t>
    </rPh>
    <phoneticPr fontId="1"/>
  </si>
  <si>
    <t>①</t>
    <phoneticPr fontId="1"/>
  </si>
  <si>
    <t>②</t>
    <phoneticPr fontId="1"/>
  </si>
  <si>
    <t>全体会議</t>
    <rPh sb="0" eb="4">
      <t>ゼンタイカイギ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</si>
</sst>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
    <numFmt numFmtId="177" formatCode="m/d"/>
    <numFmt numFmtId="179" formatCode="m/d;@"/>
  </numFmts>
  <fonts count="8">
    <font>
      <sz val="11"/>
      <color theme="1"/>
      <name val="游ゴシック"/>
      <family val="2"/>
      <charset val="128"/>
      <scheme val="minor"/>
    </font>
    <font>
      <sz val="6"/>
      <name val="游ゴシック"/>
      <family val="2"/>
      <charset val="128"/>
      <scheme val="minor"/>
    </font>
    <font>
      <b/>
      <sz val="7"/>
      <color rgb="FF333333"/>
      <name val="Inherit"/>
      <family val="2"/>
    </font>
    <font>
      <sz val="7"/>
      <color rgb="FF333333"/>
      <name val="Inherit"/>
      <family val="2"/>
    </font>
    <font>
      <sz val="7"/>
      <color rgb="FF333333"/>
      <name val="ＭＳ ゴシック"/>
      <family val="3"/>
      <charset val="128"/>
    </font>
    <font>
      <sz val="11"/>
      <color theme="0"/>
      <name val="游ゴシック"/>
      <family val="2"/>
      <charset val="128"/>
      <scheme val="minor"/>
    </font>
    <font>
      <sz val="11"/>
      <color theme="0"/>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3F3F3"/>
        <bgColor indexed="64"/>
      </patternFill>
    </fill>
    <fill>
      <patternFill patternType="solid">
        <fgColor rgb="FFFFFF00"/>
        <bgColor indexed="64"/>
      </patternFill>
    </fill>
  </fills>
  <borders count="10">
    <border>
      <left/>
      <right/>
      <top/>
      <bottom/>
      <diagonal/>
    </border>
    <border>
      <left style="medium">
        <color rgb="FFCACACA"/>
      </left>
      <right style="medium">
        <color rgb="FFCACACA"/>
      </right>
      <top style="medium">
        <color rgb="FFCACACA"/>
      </top>
      <bottom style="medium">
        <color rgb="FFCACACA"/>
      </bottom>
      <diagonal/>
    </border>
    <border>
      <left/>
      <right style="medium">
        <color rgb="FFCACACA"/>
      </right>
      <top style="medium">
        <color rgb="FFCACACA"/>
      </top>
      <bottom style="medium">
        <color rgb="FFCACACA"/>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14" fontId="0" fillId="0" borderId="0" xfId="0" applyNumberFormat="1">
      <alignment vertical="center"/>
    </xf>
    <xf numFmtId="0" fontId="2" fillId="2" borderId="1" xfId="0" applyFont="1" applyFill="1" applyBorder="1" applyAlignment="1">
      <alignment horizontal="right" vertical="center"/>
    </xf>
    <xf numFmtId="0" fontId="3" fillId="0" borderId="2" xfId="0" applyFont="1" applyBorder="1" applyAlignment="1">
      <alignment horizontal="left" vertical="center" wrapText="1"/>
    </xf>
    <xf numFmtId="176" fontId="0" fillId="0" borderId="3" xfId="0" applyNumberFormat="1" applyBorder="1">
      <alignment vertical="center"/>
    </xf>
    <xf numFmtId="0" fontId="0" fillId="0" borderId="4" xfId="0" applyBorder="1">
      <alignment vertical="center"/>
    </xf>
    <xf numFmtId="0" fontId="0" fillId="3" borderId="0" xfId="0" applyFill="1">
      <alignment vertical="center"/>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0" xfId="0" applyAlignment="1">
      <alignment horizontal="center" vertical="center"/>
    </xf>
    <xf numFmtId="0" fontId="5" fillId="0" borderId="0" xfId="0" applyFont="1">
      <alignment vertical="center"/>
    </xf>
    <xf numFmtId="0" fontId="7" fillId="0" borderId="0" xfId="0" applyFont="1">
      <alignment vertical="center"/>
    </xf>
    <xf numFmtId="0" fontId="7" fillId="0" borderId="9" xfId="0" applyFont="1" applyBorder="1">
      <alignment vertical="center"/>
    </xf>
    <xf numFmtId="0" fontId="7" fillId="3" borderId="9" xfId="0" applyFont="1" applyFill="1" applyBorder="1">
      <alignment vertical="center"/>
    </xf>
    <xf numFmtId="0" fontId="0" fillId="3" borderId="9" xfId="0" applyFill="1" applyBorder="1">
      <alignment vertical="center"/>
    </xf>
    <xf numFmtId="0" fontId="0" fillId="0" borderId="9" xfId="0" applyBorder="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177" fontId="7" fillId="0" borderId="9" xfId="0" applyNumberFormat="1" applyFont="1" applyBorder="1">
      <alignment vertical="center"/>
    </xf>
    <xf numFmtId="179" fontId="7" fillId="0" borderId="9" xfId="0" applyNumberFormat="1" applyFont="1" applyBorder="1">
      <alignment vertical="center"/>
    </xf>
    <xf numFmtId="49" fontId="6" fillId="0" borderId="0" xfId="0" applyNumberFormat="1" applyFont="1" applyAlignment="1">
      <alignment horizontal="center" vertical="center"/>
    </xf>
    <xf numFmtId="179" fontId="7" fillId="0" borderId="0" xfId="0" applyNumberFormat="1" applyFont="1" applyBorder="1">
      <alignment vertical="center"/>
    </xf>
  </cellXfs>
  <cellStyles count="1">
    <cellStyle name="標準" xfId="0" builtinId="0"/>
  </cellStyles>
  <dxfs count="4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
      <fill>
        <patternFill>
          <bgColor theme="9" tint="0.39994506668294322"/>
        </patternFill>
      </fill>
    </dxf>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
      <fill>
        <patternFill>
          <bgColor theme="9" tint="0.39994506668294322"/>
        </patternFill>
      </fill>
    </dxf>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
      <font>
        <b/>
        <i val="0"/>
        <color rgb="FFFF0000"/>
      </font>
    </dxf>
    <dxf>
      <font>
        <color theme="0" tint="-0.14996795556505021"/>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B6D06-E8B6-42B5-BBDA-F96AF8F4A493}">
  <dimension ref="A1:O32"/>
  <sheetViews>
    <sheetView tabSelected="1" view="pageBreakPreview" zoomScale="70" zoomScaleNormal="100" zoomScaleSheetLayoutView="70" workbookViewId="0">
      <selection activeCell="C1" sqref="C1"/>
    </sheetView>
  </sheetViews>
  <sheetFormatPr defaultRowHeight="18"/>
  <cols>
    <col min="2" max="2" width="3.58203125" customWidth="1"/>
    <col min="3" max="3" width="11.58203125" customWidth="1"/>
    <col min="4" max="4" width="3.58203125" customWidth="1"/>
    <col min="5" max="5" width="11.58203125" customWidth="1"/>
    <col min="6" max="6" width="3.58203125" customWidth="1"/>
    <col min="7" max="7" width="11.58203125" customWidth="1"/>
    <col min="8" max="8" width="3.58203125" customWidth="1"/>
    <col min="9" max="9" width="11.58203125" customWidth="1"/>
    <col min="10" max="10" width="3.58203125" customWidth="1"/>
    <col min="11" max="11" width="11.58203125" customWidth="1"/>
    <col min="12" max="12" width="3.58203125" customWidth="1"/>
    <col min="13" max="13" width="11.58203125" customWidth="1"/>
    <col min="14" max="14" width="3.58203125" customWidth="1"/>
    <col min="15" max="15" width="11.58203125" customWidth="1"/>
  </cols>
  <sheetData>
    <row r="1" spans="1:15" ht="15" customHeight="1">
      <c r="C1" s="6">
        <v>2018</v>
      </c>
      <c r="D1" t="s">
        <v>0</v>
      </c>
      <c r="E1" s="6">
        <v>8</v>
      </c>
      <c r="F1" t="s">
        <v>1</v>
      </c>
      <c r="G1" t="s">
        <v>45</v>
      </c>
    </row>
    <row r="2" spans="1:15" ht="15" customHeight="1">
      <c r="B2" s="11" t="s">
        <v>2</v>
      </c>
      <c r="C2" s="11"/>
      <c r="D2" s="11" t="s">
        <v>3</v>
      </c>
      <c r="E2" s="11"/>
      <c r="F2" s="11" t="s">
        <v>4</v>
      </c>
      <c r="G2" s="11"/>
      <c r="H2" s="11" t="s">
        <v>5</v>
      </c>
      <c r="I2" s="11"/>
      <c r="J2" s="11" t="s">
        <v>6</v>
      </c>
      <c r="K2" s="11"/>
      <c r="L2" s="11" t="s">
        <v>7</v>
      </c>
      <c r="M2" s="11"/>
      <c r="N2" s="11" t="s">
        <v>8</v>
      </c>
      <c r="O2" s="11"/>
    </row>
    <row r="3" spans="1:15" ht="14.5" customHeight="1">
      <c r="A3" s="11" t="s">
        <v>46</v>
      </c>
      <c r="B3" s="4">
        <f>DATE($C$1,$E$1,1)-WEEKDAY(DATE($C$1,$E$1,1),3)</f>
        <v>43311</v>
      </c>
      <c r="C3" s="5" t="str">
        <f>IFERROR(VLOOKUP(B3,祝日!$G$1:$H$20,2,FALSE),"")</f>
        <v/>
      </c>
      <c r="D3" s="4">
        <f>B3+1</f>
        <v>43312</v>
      </c>
      <c r="E3" s="5" t="str">
        <f>IFERROR(VLOOKUP(D3,祝日!$G$1:$H$20,2,FALSE),"")</f>
        <v/>
      </c>
      <c r="F3" s="4">
        <f t="shared" ref="F3" si="0">D3+1</f>
        <v>43313</v>
      </c>
      <c r="G3" s="5" t="str">
        <f>IFERROR(VLOOKUP(F3,祝日!$G$1:$H$20,2,FALSE),"")</f>
        <v/>
      </c>
      <c r="H3" s="4">
        <f t="shared" ref="H3" si="1">F3+1</f>
        <v>43314</v>
      </c>
      <c r="I3" s="5" t="str">
        <f>IFERROR(VLOOKUP(H3,祝日!$G$1:$H$20,2,FALSE),"")</f>
        <v/>
      </c>
      <c r="J3" s="4">
        <f t="shared" ref="J3" si="2">H3+1</f>
        <v>43315</v>
      </c>
      <c r="K3" s="5" t="str">
        <f>IFERROR(VLOOKUP(J3,祝日!$G$1:$H$20,2,FALSE),"")</f>
        <v/>
      </c>
      <c r="L3" s="4">
        <f t="shared" ref="L3" si="3">J3+1</f>
        <v>43316</v>
      </c>
      <c r="M3" s="5" t="str">
        <f>IFERROR(VLOOKUP(L3,祝日!$G$1:$H$20,2,FALSE),"")</f>
        <v/>
      </c>
      <c r="N3" s="4">
        <f t="shared" ref="N3" si="4">L3+1</f>
        <v>43317</v>
      </c>
      <c r="O3" s="5" t="str">
        <f>IFERROR(VLOOKUP(N3,祝日!$G$1:$H$20,2,FALSE),"")</f>
        <v/>
      </c>
    </row>
    <row r="4" spans="1:15" ht="14.5" customHeight="1">
      <c r="A4" s="11"/>
      <c r="B4" s="9"/>
      <c r="C4" s="10"/>
      <c r="D4" s="9"/>
      <c r="E4" s="10"/>
      <c r="F4" s="9"/>
      <c r="G4" s="10"/>
      <c r="H4" s="9"/>
      <c r="I4" s="10"/>
      <c r="J4" s="9"/>
      <c r="K4" s="10"/>
      <c r="L4" s="9"/>
      <c r="M4" s="10"/>
      <c r="N4" s="9"/>
      <c r="O4" s="10"/>
    </row>
    <row r="5" spans="1:15" ht="14.5" customHeight="1">
      <c r="A5" s="11"/>
      <c r="B5" s="9"/>
      <c r="C5" s="10"/>
      <c r="D5" s="9"/>
      <c r="E5" s="10"/>
      <c r="F5" s="9"/>
      <c r="G5" s="10"/>
      <c r="H5" s="9"/>
      <c r="I5" s="10"/>
      <c r="J5" s="9"/>
      <c r="K5" s="10"/>
      <c r="L5" s="9"/>
      <c r="M5" s="10"/>
      <c r="N5" s="9"/>
      <c r="O5" s="10"/>
    </row>
    <row r="6" spans="1:15" ht="14.5" customHeight="1">
      <c r="A6" s="11"/>
      <c r="B6" s="9"/>
      <c r="C6" s="10"/>
      <c r="D6" s="9"/>
      <c r="E6" s="10"/>
      <c r="F6" s="9"/>
      <c r="G6" s="10"/>
      <c r="H6" s="9"/>
      <c r="I6" s="10"/>
      <c r="J6" s="9"/>
      <c r="K6" s="10"/>
      <c r="L6" s="9"/>
      <c r="M6" s="10"/>
      <c r="N6" s="9"/>
      <c r="O6" s="10"/>
    </row>
    <row r="7" spans="1:15" ht="14.5" customHeight="1">
      <c r="A7" s="11"/>
      <c r="B7" s="7"/>
      <c r="C7" s="8"/>
      <c r="D7" s="7"/>
      <c r="E7" s="8"/>
      <c r="F7" s="7"/>
      <c r="G7" s="8"/>
      <c r="H7" s="7"/>
      <c r="I7" s="8"/>
      <c r="J7" s="7"/>
      <c r="K7" s="8"/>
      <c r="L7" s="7"/>
      <c r="M7" s="8"/>
      <c r="N7" s="7"/>
      <c r="O7" s="8"/>
    </row>
    <row r="8" spans="1:15" ht="14.5" customHeight="1">
      <c r="A8" s="11" t="s">
        <v>47</v>
      </c>
      <c r="B8" s="4">
        <f>N3+1</f>
        <v>43318</v>
      </c>
      <c r="C8" s="5" t="str">
        <f>IFERROR(VLOOKUP(B8,祝日!$G$1:$H$20,2,FALSE),"")</f>
        <v/>
      </c>
      <c r="D8" s="4">
        <f t="shared" ref="D8" si="5">B8+1</f>
        <v>43319</v>
      </c>
      <c r="E8" s="5" t="str">
        <f>IFERROR(VLOOKUP(D8,祝日!$G$1:$H$20,2,FALSE),"")</f>
        <v/>
      </c>
      <c r="F8" s="4">
        <f t="shared" ref="F8" si="6">D8+1</f>
        <v>43320</v>
      </c>
      <c r="G8" s="5" t="str">
        <f>IFERROR(VLOOKUP(F8,祝日!$G$1:$H$20,2,FALSE),"")</f>
        <v/>
      </c>
      <c r="H8" s="4">
        <f t="shared" ref="H8" si="7">F8+1</f>
        <v>43321</v>
      </c>
      <c r="I8" s="5" t="str">
        <f>IFERROR(VLOOKUP(H8,祝日!$G$1:$H$20,2,FALSE),"")</f>
        <v/>
      </c>
      <c r="J8" s="4">
        <f t="shared" ref="J8" si="8">H8+1</f>
        <v>43322</v>
      </c>
      <c r="K8" s="5" t="str">
        <f>IFERROR(VLOOKUP(J8,祝日!$G$1:$H$20,2,FALSE),"")</f>
        <v/>
      </c>
      <c r="L8" s="4">
        <f t="shared" ref="L8" si="9">J8+1</f>
        <v>43323</v>
      </c>
      <c r="M8" s="5" t="str">
        <f>IFERROR(VLOOKUP(L8,祝日!$G$1:$H$20,2,FALSE),"")</f>
        <v>山の日</v>
      </c>
      <c r="N8" s="4">
        <f t="shared" ref="N8" si="10">L8+1</f>
        <v>43324</v>
      </c>
      <c r="O8" s="5" t="str">
        <f>IFERROR(VLOOKUP(N8,祝日!$G$1:$H$20,2,FALSE),"")</f>
        <v/>
      </c>
    </row>
    <row r="9" spans="1:15" ht="14.5" customHeight="1">
      <c r="A9" s="11"/>
      <c r="B9" s="9"/>
      <c r="C9" s="10"/>
      <c r="D9" s="9"/>
      <c r="E9" s="10"/>
      <c r="F9" s="9"/>
      <c r="G9" s="10"/>
      <c r="H9" s="9"/>
      <c r="I9" s="10"/>
      <c r="J9" s="9"/>
      <c r="K9" s="10"/>
      <c r="L9" s="9"/>
      <c r="M9" s="10"/>
      <c r="N9" s="9"/>
      <c r="O9" s="10"/>
    </row>
    <row r="10" spans="1:15" ht="14.5" customHeight="1">
      <c r="A10" s="11"/>
      <c r="B10" s="9"/>
      <c r="C10" s="10"/>
      <c r="D10" s="9"/>
      <c r="E10" s="10"/>
      <c r="F10" s="9"/>
      <c r="G10" s="10"/>
      <c r="H10" s="9"/>
      <c r="I10" s="10"/>
      <c r="J10" s="9"/>
      <c r="K10" s="10"/>
      <c r="L10" s="9"/>
      <c r="M10" s="10"/>
      <c r="N10" s="9"/>
      <c r="O10" s="10"/>
    </row>
    <row r="11" spans="1:15" ht="14.5" customHeight="1">
      <c r="A11" s="11"/>
      <c r="B11" s="9"/>
      <c r="C11" s="10"/>
      <c r="D11" s="9"/>
      <c r="E11" s="10"/>
      <c r="F11" s="9"/>
      <c r="G11" s="10"/>
      <c r="H11" s="9"/>
      <c r="I11" s="10"/>
      <c r="J11" s="9"/>
      <c r="K11" s="10"/>
      <c r="L11" s="9"/>
      <c r="M11" s="10"/>
      <c r="N11" s="9"/>
      <c r="O11" s="10"/>
    </row>
    <row r="12" spans="1:15" ht="14.5" customHeight="1">
      <c r="A12" s="11"/>
      <c r="B12" s="7"/>
      <c r="C12" s="8"/>
      <c r="D12" s="7"/>
      <c r="E12" s="8"/>
      <c r="F12" s="7"/>
      <c r="G12" s="8"/>
      <c r="H12" s="7"/>
      <c r="I12" s="8"/>
      <c r="J12" s="7"/>
      <c r="K12" s="8"/>
      <c r="L12" s="7"/>
      <c r="M12" s="8"/>
      <c r="N12" s="7"/>
      <c r="O12" s="8"/>
    </row>
    <row r="13" spans="1:15" ht="14.5" customHeight="1">
      <c r="A13" s="11" t="s">
        <v>48</v>
      </c>
      <c r="B13" s="4">
        <f t="shared" ref="B13" si="11">N8+1</f>
        <v>43325</v>
      </c>
      <c r="C13" s="5" t="str">
        <f>IFERROR(VLOOKUP(B13,祝日!$G$1:$H$20,2,FALSE),"")</f>
        <v/>
      </c>
      <c r="D13" s="4">
        <f t="shared" ref="D13" si="12">B13+1</f>
        <v>43326</v>
      </c>
      <c r="E13" s="5" t="str">
        <f>IFERROR(VLOOKUP(D13,祝日!$G$1:$H$20,2,FALSE),"")</f>
        <v/>
      </c>
      <c r="F13" s="4">
        <f t="shared" ref="F13" si="13">D13+1</f>
        <v>43327</v>
      </c>
      <c r="G13" s="5" t="str">
        <f>IFERROR(VLOOKUP(F13,祝日!$G$1:$H$20,2,FALSE),"")</f>
        <v/>
      </c>
      <c r="H13" s="4">
        <f t="shared" ref="H13" si="14">F13+1</f>
        <v>43328</v>
      </c>
      <c r="I13" s="5" t="str">
        <f>IFERROR(VLOOKUP(H13,祝日!$G$1:$H$20,2,FALSE),"")</f>
        <v/>
      </c>
      <c r="J13" s="4">
        <f t="shared" ref="J13" si="15">H13+1</f>
        <v>43329</v>
      </c>
      <c r="K13" s="5" t="str">
        <f>IFERROR(VLOOKUP(J13,祝日!$G$1:$H$20,2,FALSE),"")</f>
        <v/>
      </c>
      <c r="L13" s="4">
        <f t="shared" ref="L13" si="16">J13+1</f>
        <v>43330</v>
      </c>
      <c r="M13" s="5" t="str">
        <f>IFERROR(VLOOKUP(L13,祝日!$G$1:$H$20,2,FALSE),"")</f>
        <v/>
      </c>
      <c r="N13" s="4">
        <f t="shared" ref="N13" si="17">L13+1</f>
        <v>43331</v>
      </c>
      <c r="O13" s="5" t="str">
        <f>IFERROR(VLOOKUP(N13,祝日!$G$1:$H$20,2,FALSE),"")</f>
        <v/>
      </c>
    </row>
    <row r="14" spans="1:15" ht="14.5" customHeight="1">
      <c r="A14" s="11"/>
      <c r="B14" s="9"/>
      <c r="C14" s="10"/>
      <c r="D14" s="9"/>
      <c r="E14" s="10"/>
      <c r="F14" s="9"/>
      <c r="G14" s="10"/>
      <c r="H14" s="9"/>
      <c r="I14" s="10"/>
      <c r="J14" s="9"/>
      <c r="K14" s="10"/>
      <c r="L14" s="9"/>
      <c r="M14" s="10"/>
      <c r="N14" s="9"/>
      <c r="O14" s="10"/>
    </row>
    <row r="15" spans="1:15" ht="14.5" customHeight="1">
      <c r="A15" s="11"/>
      <c r="B15" s="9"/>
      <c r="C15" s="10"/>
      <c r="D15" s="9"/>
      <c r="E15" s="10"/>
      <c r="F15" s="9"/>
      <c r="G15" s="10"/>
      <c r="H15" s="9"/>
      <c r="I15" s="10"/>
      <c r="J15" s="9"/>
      <c r="K15" s="10"/>
      <c r="L15" s="9"/>
      <c r="M15" s="10"/>
      <c r="N15" s="9"/>
      <c r="O15" s="10"/>
    </row>
    <row r="16" spans="1:15" ht="14.5" customHeight="1">
      <c r="A16" s="11"/>
      <c r="B16" s="9"/>
      <c r="C16" s="10"/>
      <c r="D16" s="9"/>
      <c r="E16" s="10"/>
      <c r="F16" s="9"/>
      <c r="G16" s="10"/>
      <c r="H16" s="9"/>
      <c r="I16" s="10"/>
      <c r="J16" s="9"/>
      <c r="K16" s="10"/>
      <c r="L16" s="9"/>
      <c r="M16" s="10"/>
      <c r="N16" s="9"/>
      <c r="O16" s="10"/>
    </row>
    <row r="17" spans="1:15" ht="14.5" customHeight="1">
      <c r="A17" s="11"/>
      <c r="B17" s="7"/>
      <c r="C17" s="8"/>
      <c r="D17" s="7"/>
      <c r="E17" s="8"/>
      <c r="F17" s="7"/>
      <c r="G17" s="8"/>
      <c r="H17" s="7"/>
      <c r="I17" s="8"/>
      <c r="J17" s="7"/>
      <c r="K17" s="8"/>
      <c r="L17" s="7"/>
      <c r="M17" s="8"/>
      <c r="N17" s="7"/>
      <c r="O17" s="8"/>
    </row>
    <row r="18" spans="1:15" ht="14.5" customHeight="1">
      <c r="A18" s="11" t="s">
        <v>49</v>
      </c>
      <c r="B18" s="4">
        <f t="shared" ref="B18" si="18">N13+1</f>
        <v>43332</v>
      </c>
      <c r="C18" s="5" t="str">
        <f>IFERROR(VLOOKUP(B18,祝日!$G$1:$H$20,2,FALSE),"")</f>
        <v/>
      </c>
      <c r="D18" s="4">
        <f t="shared" ref="D18" si="19">B18+1</f>
        <v>43333</v>
      </c>
      <c r="E18" s="5" t="str">
        <f>IFERROR(VLOOKUP(D18,祝日!$G$1:$H$20,2,FALSE),"")</f>
        <v/>
      </c>
      <c r="F18" s="4">
        <f t="shared" ref="F18" si="20">D18+1</f>
        <v>43334</v>
      </c>
      <c r="G18" s="5" t="str">
        <f>IFERROR(VLOOKUP(F18,祝日!$G$1:$H$20,2,FALSE),"")</f>
        <v/>
      </c>
      <c r="H18" s="4">
        <f t="shared" ref="H18" si="21">F18+1</f>
        <v>43335</v>
      </c>
      <c r="I18" s="5" t="str">
        <f>IFERROR(VLOOKUP(H18,祝日!$G$1:$H$20,2,FALSE),"")</f>
        <v/>
      </c>
      <c r="J18" s="4">
        <f t="shared" ref="J18" si="22">H18+1</f>
        <v>43336</v>
      </c>
      <c r="K18" s="5" t="str">
        <f>IFERROR(VLOOKUP(J18,祝日!$G$1:$H$20,2,FALSE),"")</f>
        <v/>
      </c>
      <c r="L18" s="4">
        <f t="shared" ref="L18" si="23">J18+1</f>
        <v>43337</v>
      </c>
      <c r="M18" s="5" t="str">
        <f>IFERROR(VLOOKUP(L18,祝日!$G$1:$H$20,2,FALSE),"")</f>
        <v/>
      </c>
      <c r="N18" s="4">
        <f t="shared" ref="N18" si="24">L18+1</f>
        <v>43338</v>
      </c>
      <c r="O18" s="5" t="str">
        <f>IFERROR(VLOOKUP(N18,祝日!$G$1:$H$20,2,FALSE),"")</f>
        <v/>
      </c>
    </row>
    <row r="19" spans="1:15" ht="14.5" customHeight="1">
      <c r="A19" s="11"/>
      <c r="B19" s="9"/>
      <c r="C19" s="10"/>
      <c r="D19" s="9"/>
      <c r="E19" s="10"/>
      <c r="F19" s="9"/>
      <c r="G19" s="10"/>
      <c r="H19" s="9"/>
      <c r="I19" s="10"/>
      <c r="J19" s="9"/>
      <c r="K19" s="10"/>
      <c r="L19" s="9"/>
      <c r="M19" s="10"/>
      <c r="N19" s="9"/>
      <c r="O19" s="10"/>
    </row>
    <row r="20" spans="1:15" ht="14.5" customHeight="1">
      <c r="A20" s="11"/>
      <c r="B20" s="9"/>
      <c r="C20" s="10"/>
      <c r="D20" s="9"/>
      <c r="E20" s="10"/>
      <c r="F20" s="9"/>
      <c r="G20" s="10"/>
      <c r="H20" s="9"/>
      <c r="I20" s="10"/>
      <c r="J20" s="9"/>
      <c r="K20" s="10"/>
      <c r="L20" s="9"/>
      <c r="M20" s="10"/>
      <c r="N20" s="9"/>
      <c r="O20" s="10"/>
    </row>
    <row r="21" spans="1:15" ht="14.5" customHeight="1">
      <c r="A21" s="11"/>
      <c r="B21" s="9"/>
      <c r="C21" s="10"/>
      <c r="D21" s="9"/>
      <c r="E21" s="10"/>
      <c r="F21" s="9"/>
      <c r="G21" s="10"/>
      <c r="H21" s="9"/>
      <c r="I21" s="10"/>
      <c r="J21" s="9"/>
      <c r="K21" s="10"/>
      <c r="L21" s="9"/>
      <c r="M21" s="10"/>
      <c r="N21" s="9"/>
      <c r="O21" s="10"/>
    </row>
    <row r="22" spans="1:15" ht="14.5" customHeight="1">
      <c r="A22" s="11"/>
      <c r="B22" s="7"/>
      <c r="C22" s="8"/>
      <c r="D22" s="7"/>
      <c r="E22" s="8"/>
      <c r="F22" s="7"/>
      <c r="G22" s="8"/>
      <c r="H22" s="7"/>
      <c r="I22" s="8"/>
      <c r="J22" s="7"/>
      <c r="K22" s="8"/>
      <c r="L22" s="7"/>
      <c r="M22" s="8"/>
      <c r="N22" s="7"/>
      <c r="O22" s="8"/>
    </row>
    <row r="23" spans="1:15" ht="14.5" customHeight="1">
      <c r="A23" s="11" t="s">
        <v>50</v>
      </c>
      <c r="B23" s="4">
        <f t="shared" ref="B23" si="25">N18+1</f>
        <v>43339</v>
      </c>
      <c r="C23" s="5" t="str">
        <f>IFERROR(VLOOKUP(B23,祝日!$G$1:$H$20,2,FALSE),"")</f>
        <v/>
      </c>
      <c r="D23" s="4">
        <f t="shared" ref="D23" si="26">B23+1</f>
        <v>43340</v>
      </c>
      <c r="E23" s="5" t="str">
        <f>IFERROR(VLOOKUP(D23,祝日!$G$1:$H$20,2,FALSE),"")</f>
        <v/>
      </c>
      <c r="F23" s="4">
        <f t="shared" ref="F23" si="27">D23+1</f>
        <v>43341</v>
      </c>
      <c r="G23" s="5" t="str">
        <f>IFERROR(VLOOKUP(F23,祝日!$G$1:$H$20,2,FALSE),"")</f>
        <v/>
      </c>
      <c r="H23" s="4">
        <f t="shared" ref="H23" si="28">F23+1</f>
        <v>43342</v>
      </c>
      <c r="I23" s="5" t="str">
        <f>IFERROR(VLOOKUP(H23,祝日!$G$1:$H$20,2,FALSE),"")</f>
        <v/>
      </c>
      <c r="J23" s="4">
        <f t="shared" ref="J23" si="29">H23+1</f>
        <v>43343</v>
      </c>
      <c r="K23" s="5" t="str">
        <f>IFERROR(VLOOKUP(J23,祝日!$G$1:$H$20,2,FALSE),"")</f>
        <v/>
      </c>
      <c r="L23" s="4">
        <f t="shared" ref="L23" si="30">J23+1</f>
        <v>43344</v>
      </c>
      <c r="M23" s="5" t="str">
        <f>IFERROR(VLOOKUP(L23,祝日!$G$1:$H$20,2,FALSE),"")</f>
        <v/>
      </c>
      <c r="N23" s="4">
        <f t="shared" ref="N23" si="31">L23+1</f>
        <v>43345</v>
      </c>
      <c r="O23" s="5" t="str">
        <f>IFERROR(VLOOKUP(N23,祝日!$G$1:$H$20,2,FALSE),"")</f>
        <v/>
      </c>
    </row>
    <row r="24" spans="1:15" ht="14.5" customHeight="1">
      <c r="A24" s="11"/>
      <c r="B24" s="9"/>
      <c r="C24" s="10"/>
      <c r="D24" s="9"/>
      <c r="E24" s="10"/>
      <c r="F24" s="9"/>
      <c r="G24" s="10"/>
      <c r="H24" s="9"/>
      <c r="I24" s="10"/>
      <c r="J24" s="9"/>
      <c r="K24" s="10"/>
      <c r="L24" s="9"/>
      <c r="M24" s="10"/>
      <c r="N24" s="9"/>
      <c r="O24" s="10"/>
    </row>
    <row r="25" spans="1:15" ht="14.5" customHeight="1">
      <c r="A25" s="11"/>
      <c r="B25" s="9"/>
      <c r="C25" s="10"/>
      <c r="D25" s="9"/>
      <c r="E25" s="10"/>
      <c r="F25" s="9"/>
      <c r="G25" s="10"/>
      <c r="H25" s="9"/>
      <c r="I25" s="10"/>
      <c r="J25" s="9"/>
      <c r="K25" s="10"/>
      <c r="L25" s="9"/>
      <c r="M25" s="10"/>
      <c r="N25" s="9"/>
      <c r="O25" s="10"/>
    </row>
    <row r="26" spans="1:15" ht="14.5" customHeight="1">
      <c r="A26" s="11"/>
      <c r="B26" s="9"/>
      <c r="C26" s="10"/>
      <c r="D26" s="9"/>
      <c r="E26" s="10"/>
      <c r="F26" s="9"/>
      <c r="G26" s="10"/>
      <c r="H26" s="9"/>
      <c r="I26" s="10"/>
      <c r="J26" s="9"/>
      <c r="K26" s="10"/>
      <c r="L26" s="9"/>
      <c r="M26" s="10"/>
      <c r="N26" s="9"/>
      <c r="O26" s="10"/>
    </row>
    <row r="27" spans="1:15" ht="14.5" customHeight="1">
      <c r="A27" s="11"/>
      <c r="B27" s="7"/>
      <c r="C27" s="8"/>
      <c r="D27" s="7"/>
      <c r="E27" s="8"/>
      <c r="F27" s="7"/>
      <c r="G27" s="8"/>
      <c r="H27" s="7"/>
      <c r="I27" s="8"/>
      <c r="J27" s="7"/>
      <c r="K27" s="8"/>
      <c r="L27" s="7"/>
      <c r="M27" s="8"/>
      <c r="N27" s="7"/>
      <c r="O27" s="8"/>
    </row>
    <row r="28" spans="1:15" ht="14.5" customHeight="1">
      <c r="A28" s="11" t="s">
        <v>51</v>
      </c>
      <c r="B28" s="4">
        <f t="shared" ref="B28" si="32">N23+1</f>
        <v>43346</v>
      </c>
      <c r="C28" s="5" t="str">
        <f>IFERROR(VLOOKUP(B28,祝日!$G$1:$H$20,2,FALSE),"")</f>
        <v/>
      </c>
      <c r="D28" s="4">
        <f t="shared" ref="D28" si="33">B28+1</f>
        <v>43347</v>
      </c>
      <c r="E28" s="5" t="str">
        <f>IFERROR(VLOOKUP(D28,祝日!$G$1:$H$20,2,FALSE),"")</f>
        <v/>
      </c>
      <c r="F28" s="4">
        <f t="shared" ref="F28" si="34">D28+1</f>
        <v>43348</v>
      </c>
      <c r="G28" s="5" t="str">
        <f>IFERROR(VLOOKUP(F28,祝日!$G$1:$H$20,2,FALSE),"")</f>
        <v/>
      </c>
      <c r="H28" s="4">
        <f t="shared" ref="H28" si="35">F28+1</f>
        <v>43349</v>
      </c>
      <c r="I28" s="5" t="str">
        <f>IFERROR(VLOOKUP(H28,祝日!$G$1:$H$20,2,FALSE),"")</f>
        <v/>
      </c>
      <c r="J28" s="4">
        <f t="shared" ref="J28" si="36">H28+1</f>
        <v>43350</v>
      </c>
      <c r="K28" s="5" t="str">
        <f>IFERROR(VLOOKUP(J28,祝日!$G$1:$H$20,2,FALSE),"")</f>
        <v/>
      </c>
      <c r="L28" s="4">
        <f t="shared" ref="L28" si="37">J28+1</f>
        <v>43351</v>
      </c>
      <c r="M28" s="5" t="str">
        <f>IFERROR(VLOOKUP(L28,祝日!$G$1:$H$20,2,FALSE),"")</f>
        <v/>
      </c>
      <c r="N28" s="4">
        <f t="shared" ref="N28" si="38">L28+1</f>
        <v>43352</v>
      </c>
      <c r="O28" s="5" t="str">
        <f>IFERROR(VLOOKUP(N28,祝日!$G$1:$H$20,2,FALSE),"")</f>
        <v/>
      </c>
    </row>
    <row r="29" spans="1:15" ht="14.5" customHeight="1">
      <c r="A29" s="11"/>
      <c r="B29" s="9"/>
      <c r="C29" s="10"/>
      <c r="D29" s="9"/>
      <c r="E29" s="10"/>
      <c r="F29" s="9"/>
      <c r="G29" s="10"/>
      <c r="H29" s="9"/>
      <c r="I29" s="10"/>
      <c r="J29" s="9"/>
      <c r="K29" s="10"/>
      <c r="L29" s="9"/>
      <c r="M29" s="10"/>
      <c r="N29" s="9"/>
      <c r="O29" s="10"/>
    </row>
    <row r="30" spans="1:15" ht="14.5" customHeight="1">
      <c r="A30" s="11"/>
      <c r="B30" s="9"/>
      <c r="C30" s="10"/>
      <c r="D30" s="9"/>
      <c r="E30" s="10"/>
      <c r="F30" s="9"/>
      <c r="G30" s="10"/>
      <c r="H30" s="9"/>
      <c r="I30" s="10"/>
      <c r="J30" s="9"/>
      <c r="K30" s="10"/>
      <c r="L30" s="9"/>
      <c r="M30" s="10"/>
      <c r="N30" s="9"/>
      <c r="O30" s="10"/>
    </row>
    <row r="31" spans="1:15" ht="14.5" customHeight="1">
      <c r="A31" s="11"/>
      <c r="B31" s="9"/>
      <c r="C31" s="10"/>
      <c r="D31" s="9"/>
      <c r="E31" s="10"/>
      <c r="F31" s="9"/>
      <c r="G31" s="10"/>
      <c r="H31" s="9"/>
      <c r="I31" s="10"/>
      <c r="J31" s="9"/>
      <c r="K31" s="10"/>
      <c r="L31" s="9"/>
      <c r="M31" s="10"/>
      <c r="N31" s="9"/>
      <c r="O31" s="10"/>
    </row>
    <row r="32" spans="1:15" ht="14.5" customHeight="1">
      <c r="A32" s="11"/>
      <c r="B32" s="7"/>
      <c r="C32" s="8"/>
      <c r="D32" s="7"/>
      <c r="E32" s="8"/>
      <c r="F32" s="7"/>
      <c r="G32" s="8"/>
      <c r="H32" s="7"/>
      <c r="I32" s="8"/>
      <c r="J32" s="7"/>
      <c r="K32" s="8"/>
      <c r="L32" s="7"/>
      <c r="M32" s="8"/>
      <c r="N32" s="7"/>
      <c r="O32" s="8"/>
    </row>
  </sheetData>
  <mergeCells count="181">
    <mergeCell ref="B6:C6"/>
    <mergeCell ref="D6:E6"/>
    <mergeCell ref="F6:G6"/>
    <mergeCell ref="H6:I6"/>
    <mergeCell ref="J6:K6"/>
    <mergeCell ref="L6:M6"/>
    <mergeCell ref="N6:O6"/>
    <mergeCell ref="B15:C15"/>
    <mergeCell ref="D15:E15"/>
    <mergeCell ref="F15:G15"/>
    <mergeCell ref="H15:I15"/>
    <mergeCell ref="J15:K15"/>
    <mergeCell ref="L15:M15"/>
    <mergeCell ref="N15:O15"/>
    <mergeCell ref="B10:C10"/>
    <mergeCell ref="D10:E10"/>
    <mergeCell ref="F10:G10"/>
    <mergeCell ref="H10:I10"/>
    <mergeCell ref="J10:K10"/>
    <mergeCell ref="L10:M10"/>
    <mergeCell ref="N10:O10"/>
    <mergeCell ref="D25:E25"/>
    <mergeCell ref="F25:G25"/>
    <mergeCell ref="H25:I25"/>
    <mergeCell ref="J25:K25"/>
    <mergeCell ref="L25:M25"/>
    <mergeCell ref="N25:O25"/>
    <mergeCell ref="B20:C20"/>
    <mergeCell ref="D20:E20"/>
    <mergeCell ref="F20:G20"/>
    <mergeCell ref="H20:I20"/>
    <mergeCell ref="J20:K20"/>
    <mergeCell ref="L20:M20"/>
    <mergeCell ref="N20:O20"/>
    <mergeCell ref="A28:A32"/>
    <mergeCell ref="N2:O2"/>
    <mergeCell ref="A3:A7"/>
    <mergeCell ref="A8:A12"/>
    <mergeCell ref="A13:A17"/>
    <mergeCell ref="A18:A22"/>
    <mergeCell ref="A23:A27"/>
    <mergeCell ref="B2:C2"/>
    <mergeCell ref="D2:E2"/>
    <mergeCell ref="F2:G2"/>
    <mergeCell ref="H2:I2"/>
    <mergeCell ref="J2:K2"/>
    <mergeCell ref="L2:M2"/>
    <mergeCell ref="B4:C4"/>
    <mergeCell ref="B5:C5"/>
    <mergeCell ref="B7:C7"/>
    <mergeCell ref="B30:C30"/>
    <mergeCell ref="D30:E30"/>
    <mergeCell ref="F30:G30"/>
    <mergeCell ref="H30:I30"/>
    <mergeCell ref="J30:K30"/>
    <mergeCell ref="L30:M30"/>
    <mergeCell ref="N30:O30"/>
    <mergeCell ref="B25:C25"/>
    <mergeCell ref="J4:K4"/>
    <mergeCell ref="L4:M4"/>
    <mergeCell ref="N4:O4"/>
    <mergeCell ref="F5:G5"/>
    <mergeCell ref="H5:I5"/>
    <mergeCell ref="J5:K5"/>
    <mergeCell ref="L5:M5"/>
    <mergeCell ref="N5:O5"/>
    <mergeCell ref="D4:E4"/>
    <mergeCell ref="D5:E5"/>
    <mergeCell ref="F4:G4"/>
    <mergeCell ref="H4:I4"/>
    <mergeCell ref="J7:K7"/>
    <mergeCell ref="L7:M7"/>
    <mergeCell ref="N7:O7"/>
    <mergeCell ref="B9:C9"/>
    <mergeCell ref="B11:C11"/>
    <mergeCell ref="L9:M9"/>
    <mergeCell ref="N9:O9"/>
    <mergeCell ref="L11:M11"/>
    <mergeCell ref="N11:O11"/>
    <mergeCell ref="D7:E7"/>
    <mergeCell ref="F7:G7"/>
    <mergeCell ref="H7:I7"/>
    <mergeCell ref="D9:E9"/>
    <mergeCell ref="F9:G9"/>
    <mergeCell ref="H9:I9"/>
    <mergeCell ref="J9:K9"/>
    <mergeCell ref="D11:E11"/>
    <mergeCell ref="F11:G11"/>
    <mergeCell ref="H11:I11"/>
    <mergeCell ref="J11:K11"/>
    <mergeCell ref="D12:E12"/>
    <mergeCell ref="F12:G12"/>
    <mergeCell ref="H12:I12"/>
    <mergeCell ref="J12:K12"/>
    <mergeCell ref="L12:M12"/>
    <mergeCell ref="N12:O12"/>
    <mergeCell ref="B14:C14"/>
    <mergeCell ref="D14:E14"/>
    <mergeCell ref="F14:G14"/>
    <mergeCell ref="H14:I14"/>
    <mergeCell ref="J14:K14"/>
    <mergeCell ref="L14:M14"/>
    <mergeCell ref="N14:O14"/>
    <mergeCell ref="B12:C12"/>
    <mergeCell ref="L16:M16"/>
    <mergeCell ref="N16:O16"/>
    <mergeCell ref="B17:C17"/>
    <mergeCell ref="D17:E17"/>
    <mergeCell ref="F17:G17"/>
    <mergeCell ref="H17:I17"/>
    <mergeCell ref="J17:K17"/>
    <mergeCell ref="L17:M17"/>
    <mergeCell ref="N17:O17"/>
    <mergeCell ref="B16:C16"/>
    <mergeCell ref="D16:E16"/>
    <mergeCell ref="F16:G16"/>
    <mergeCell ref="H16:I16"/>
    <mergeCell ref="J16:K16"/>
    <mergeCell ref="L19:M19"/>
    <mergeCell ref="N19:O19"/>
    <mergeCell ref="B21:C21"/>
    <mergeCell ref="D21:E21"/>
    <mergeCell ref="F21:G21"/>
    <mergeCell ref="H21:I21"/>
    <mergeCell ref="J21:K21"/>
    <mergeCell ref="L21:M21"/>
    <mergeCell ref="N21:O21"/>
    <mergeCell ref="B19:C19"/>
    <mergeCell ref="D19:E19"/>
    <mergeCell ref="F19:G19"/>
    <mergeCell ref="H19:I19"/>
    <mergeCell ref="J19:K19"/>
    <mergeCell ref="L22:M22"/>
    <mergeCell ref="N22:O22"/>
    <mergeCell ref="B24:C24"/>
    <mergeCell ref="D24:E24"/>
    <mergeCell ref="F24:G24"/>
    <mergeCell ref="H24:I24"/>
    <mergeCell ref="J24:K24"/>
    <mergeCell ref="L24:M24"/>
    <mergeCell ref="N24:O24"/>
    <mergeCell ref="B22:C22"/>
    <mergeCell ref="D22:E22"/>
    <mergeCell ref="F22:G22"/>
    <mergeCell ref="H22:I22"/>
    <mergeCell ref="J22:K22"/>
    <mergeCell ref="L26:M26"/>
    <mergeCell ref="N26:O26"/>
    <mergeCell ref="B27:C27"/>
    <mergeCell ref="D27:E27"/>
    <mergeCell ref="F27:G27"/>
    <mergeCell ref="H27:I27"/>
    <mergeCell ref="J27:K27"/>
    <mergeCell ref="L27:M27"/>
    <mergeCell ref="N27:O27"/>
    <mergeCell ref="B26:C26"/>
    <mergeCell ref="D26:E26"/>
    <mergeCell ref="F26:G26"/>
    <mergeCell ref="H26:I26"/>
    <mergeCell ref="J26:K26"/>
    <mergeCell ref="L32:M32"/>
    <mergeCell ref="N32:O32"/>
    <mergeCell ref="B32:C32"/>
    <mergeCell ref="D32:E32"/>
    <mergeCell ref="F32:G32"/>
    <mergeCell ref="H32:I32"/>
    <mergeCell ref="J32:K32"/>
    <mergeCell ref="L29:M29"/>
    <mergeCell ref="N29:O29"/>
    <mergeCell ref="B31:C31"/>
    <mergeCell ref="D31:E31"/>
    <mergeCell ref="F31:G31"/>
    <mergeCell ref="H31:I31"/>
    <mergeCell ref="J31:K31"/>
    <mergeCell ref="L31:M31"/>
    <mergeCell ref="N31:O31"/>
    <mergeCell ref="B29:C29"/>
    <mergeCell ref="D29:E29"/>
    <mergeCell ref="F29:G29"/>
    <mergeCell ref="H29:I29"/>
    <mergeCell ref="J29:K29"/>
  </mergeCells>
  <phoneticPr fontId="1"/>
  <conditionalFormatting sqref="B3 D3 B8 F3 H3 J3 L3 N3 D8 D13 D18 D23 D28 F8 F13 F18 F23 F28 H8 H13 H18 H23 H28 J8 J13 J18 J23 J28 L8 L13 L18 L23 L28 N8 N13 N18 N23 N28 B13 B18 B23 B28">
    <cfRule type="expression" dxfId="23" priority="11">
      <formula>B3&gt;DATE($C$1,$E$1+1,0)</formula>
    </cfRule>
    <cfRule type="expression" dxfId="22" priority="12">
      <formula>B3&lt;DATE($C$1,$E$1,1)</formula>
    </cfRule>
    <cfRule type="expression" dxfId="21" priority="13">
      <formula>COUNTIF(祝日,B3)=1</formula>
    </cfRule>
  </conditionalFormatting>
  <conditionalFormatting sqref="C3 E3 C8 G3 I3 K3 M3 O3 E8 E13 E18 E23 E28 G8 G13 G18 G23 G28 I8 I13 I18 I23 I28 K8 K13 K18 K23 K28 M8 M13 M18 M23 M28 O8 O13 O18 O23 O28 C13 C18 C23 C28">
    <cfRule type="expression" dxfId="20" priority="8">
      <formula>B3&gt;DATE($C$1,$E$1+1,0)</formula>
    </cfRule>
    <cfRule type="expression" dxfId="19" priority="9">
      <formula>B3&lt;DATE($C$1,$E$1,1)</formula>
    </cfRule>
    <cfRule type="expression" dxfId="18" priority="10">
      <formula>COUNTIF(祝日,B3)=1</formula>
    </cfRule>
  </conditionalFormatting>
  <conditionalFormatting sqref="B4:O7">
    <cfRule type="expression" dxfId="12" priority="6">
      <formula>COUNTIF(会議,B3)=1</formula>
    </cfRule>
  </conditionalFormatting>
  <conditionalFormatting sqref="B9:O12">
    <cfRule type="expression" dxfId="17" priority="5">
      <formula>COUNTIF(会議,B8)=1</formula>
    </cfRule>
  </conditionalFormatting>
  <conditionalFormatting sqref="B14:O17">
    <cfRule type="expression" dxfId="16" priority="4">
      <formula>COUNTIF(会議,B13)=1</formula>
    </cfRule>
  </conditionalFormatting>
  <conditionalFormatting sqref="B19:O22">
    <cfRule type="expression" dxfId="15" priority="3">
      <formula>COUNTIF(会議,B18)=1</formula>
    </cfRule>
  </conditionalFormatting>
  <conditionalFormatting sqref="B24:O27">
    <cfRule type="expression" dxfId="14" priority="2">
      <formula>COUNTIF(会議,B23)=1</formula>
    </cfRule>
  </conditionalFormatting>
  <conditionalFormatting sqref="B29:O32">
    <cfRule type="expression" dxfId="13" priority="1">
      <formula>COUNTIF(会議,B28)=1</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F75C-3F5F-40DA-8BFE-6DAADB04CCAF}">
  <dimension ref="A1:H49"/>
  <sheetViews>
    <sheetView workbookViewId="0"/>
  </sheetViews>
  <sheetFormatPr defaultRowHeight="18"/>
  <cols>
    <col min="1" max="1" width="2" customWidth="1"/>
    <col min="2" max="2" width="14.25" customWidth="1"/>
    <col min="7" max="7" width="11" customWidth="1"/>
  </cols>
  <sheetData>
    <row r="1" spans="1:8" ht="18.5" thickBot="1">
      <c r="A1" s="2">
        <v>1</v>
      </c>
      <c r="B1" s="3" t="s">
        <v>52</v>
      </c>
      <c r="C1" s="3" t="s">
        <v>9</v>
      </c>
      <c r="D1" t="str">
        <f>IFERROR(LEFT(B1,4),"")</f>
        <v>2018</v>
      </c>
      <c r="E1" t="str">
        <f>IFERROR(IF(MID(B1,6,2)=MID(B1,6,1)&amp;"月",MID(B1,6,1),MID(B1,6,2)),"")</f>
        <v>1</v>
      </c>
      <c r="F1" t="str">
        <f>IFERROR(MID(B1,FIND("月",B1)+1,2),"")</f>
        <v>01</v>
      </c>
      <c r="G1" s="1">
        <f>IFERROR(DATE(D1,E1,F1),"")</f>
        <v>43101</v>
      </c>
      <c r="H1" t="str">
        <f>IF(C1="","",C1)</f>
        <v>元日</v>
      </c>
    </row>
    <row r="2" spans="1:8" ht="18.5" thickBot="1">
      <c r="A2" s="2">
        <v>2</v>
      </c>
      <c r="B2" s="3" t="s">
        <v>10</v>
      </c>
      <c r="C2" s="3" t="s">
        <v>11</v>
      </c>
      <c r="D2" t="str">
        <f t="shared" ref="D2:D49" si="0">IFERROR(LEFT(B2,4),"")</f>
        <v>2018</v>
      </c>
      <c r="E2" t="str">
        <f t="shared" ref="E2:E49" si="1">IFERROR(IF(MID(B2,6,2)=MID(B2,6,1)&amp;"月",MID(B2,6,1),MID(B2,6,2)),"")</f>
        <v>1</v>
      </c>
      <c r="F2" t="str">
        <f t="shared" ref="F2:F49" si="2">IFERROR(MID(B2,FIND("月",B2)+1,2),"")</f>
        <v>08</v>
      </c>
      <c r="G2" s="1">
        <f t="shared" ref="G2:G49" si="3">IFERROR(DATE(D2,E2,F2),"")</f>
        <v>43108</v>
      </c>
      <c r="H2" t="str">
        <f t="shared" ref="H2:H49" si="4">IF(C2="","",C2)</f>
        <v>成人の日</v>
      </c>
    </row>
    <row r="3" spans="1:8" ht="18.5" thickBot="1">
      <c r="A3" s="2"/>
      <c r="B3" s="3" t="s">
        <v>12</v>
      </c>
      <c r="C3" s="3" t="s">
        <v>13</v>
      </c>
      <c r="D3" t="str">
        <f t="shared" si="0"/>
        <v>2018</v>
      </c>
      <c r="E3" t="str">
        <f t="shared" si="1"/>
        <v>2</v>
      </c>
      <c r="F3" t="str">
        <f t="shared" si="2"/>
        <v>11</v>
      </c>
      <c r="G3" s="1">
        <f t="shared" si="3"/>
        <v>43142</v>
      </c>
      <c r="H3" t="str">
        <f t="shared" si="4"/>
        <v>建国記念の日</v>
      </c>
    </row>
    <row r="4" spans="1:8" ht="18.5" thickBot="1">
      <c r="A4" s="2">
        <v>3</v>
      </c>
      <c r="B4" s="3" t="s">
        <v>14</v>
      </c>
      <c r="C4" s="3" t="s">
        <v>15</v>
      </c>
      <c r="D4" t="str">
        <f t="shared" si="0"/>
        <v>2018</v>
      </c>
      <c r="E4" t="str">
        <f t="shared" si="1"/>
        <v>2</v>
      </c>
      <c r="F4" t="str">
        <f t="shared" si="2"/>
        <v>12</v>
      </c>
      <c r="G4" s="1">
        <f t="shared" si="3"/>
        <v>43143</v>
      </c>
      <c r="H4" t="str">
        <f t="shared" si="4"/>
        <v>振替休日</v>
      </c>
    </row>
    <row r="5" spans="1:8" ht="18.5" thickBot="1">
      <c r="A5" s="2">
        <v>4</v>
      </c>
      <c r="B5" s="3" t="s">
        <v>16</v>
      </c>
      <c r="C5" s="3" t="s">
        <v>17</v>
      </c>
      <c r="D5" t="str">
        <f t="shared" si="0"/>
        <v>2018</v>
      </c>
      <c r="E5" t="str">
        <f t="shared" si="1"/>
        <v>3</v>
      </c>
      <c r="F5" t="str">
        <f t="shared" si="2"/>
        <v>21</v>
      </c>
      <c r="G5" s="1">
        <f t="shared" si="3"/>
        <v>43180</v>
      </c>
      <c r="H5" t="str">
        <f t="shared" si="4"/>
        <v>春分の日</v>
      </c>
    </row>
    <row r="6" spans="1:8" ht="18.5" thickBot="1">
      <c r="A6" s="2"/>
      <c r="B6" s="3" t="s">
        <v>18</v>
      </c>
      <c r="C6" s="3" t="s">
        <v>19</v>
      </c>
      <c r="D6" t="str">
        <f t="shared" si="0"/>
        <v>2018</v>
      </c>
      <c r="E6" t="str">
        <f t="shared" si="1"/>
        <v>4</v>
      </c>
      <c r="F6" t="str">
        <f t="shared" si="2"/>
        <v>29</v>
      </c>
      <c r="G6" s="1">
        <f t="shared" si="3"/>
        <v>43219</v>
      </c>
      <c r="H6" t="str">
        <f t="shared" si="4"/>
        <v>昭和の日</v>
      </c>
    </row>
    <row r="7" spans="1:8" ht="18.5" thickBot="1">
      <c r="A7" s="2">
        <v>5</v>
      </c>
      <c r="B7" s="3" t="s">
        <v>20</v>
      </c>
      <c r="C7" s="3" t="s">
        <v>15</v>
      </c>
      <c r="D7" t="str">
        <f t="shared" si="0"/>
        <v>2018</v>
      </c>
      <c r="E7" t="str">
        <f t="shared" si="1"/>
        <v>4</v>
      </c>
      <c r="F7" t="str">
        <f t="shared" si="2"/>
        <v>30</v>
      </c>
      <c r="G7" s="1">
        <f t="shared" si="3"/>
        <v>43220</v>
      </c>
      <c r="H7" t="str">
        <f t="shared" si="4"/>
        <v>振替休日</v>
      </c>
    </row>
    <row r="8" spans="1:8" ht="18.5" thickBot="1">
      <c r="A8" s="2">
        <v>6</v>
      </c>
      <c r="B8" s="3" t="s">
        <v>21</v>
      </c>
      <c r="C8" s="3" t="s">
        <v>22</v>
      </c>
      <c r="D8" t="str">
        <f t="shared" si="0"/>
        <v>2018</v>
      </c>
      <c r="E8" t="str">
        <f t="shared" si="1"/>
        <v>5</v>
      </c>
      <c r="F8" t="str">
        <f t="shared" si="2"/>
        <v>03</v>
      </c>
      <c r="G8" s="1">
        <f t="shared" si="3"/>
        <v>43223</v>
      </c>
      <c r="H8" t="str">
        <f t="shared" si="4"/>
        <v>憲法記念日</v>
      </c>
    </row>
    <row r="9" spans="1:8" ht="18.5" thickBot="1">
      <c r="A9" s="2">
        <v>7</v>
      </c>
      <c r="B9" s="3" t="s">
        <v>23</v>
      </c>
      <c r="C9" s="3" t="s">
        <v>24</v>
      </c>
      <c r="D9" t="str">
        <f t="shared" si="0"/>
        <v>2018</v>
      </c>
      <c r="E9" t="str">
        <f t="shared" si="1"/>
        <v>5</v>
      </c>
      <c r="F9" t="str">
        <f t="shared" si="2"/>
        <v>04</v>
      </c>
      <c r="G9" s="1">
        <f t="shared" si="3"/>
        <v>43224</v>
      </c>
      <c r="H9" t="str">
        <f t="shared" si="4"/>
        <v>みどりの日</v>
      </c>
    </row>
    <row r="10" spans="1:8" ht="18.5" thickBot="1">
      <c r="A10" s="2"/>
      <c r="B10" s="3" t="s">
        <v>25</v>
      </c>
      <c r="C10" s="3" t="s">
        <v>26</v>
      </c>
      <c r="D10" t="str">
        <f t="shared" si="0"/>
        <v>2018</v>
      </c>
      <c r="E10" t="str">
        <f t="shared" si="1"/>
        <v>5</v>
      </c>
      <c r="F10" t="str">
        <f t="shared" si="2"/>
        <v>05</v>
      </c>
      <c r="G10" s="1">
        <f t="shared" si="3"/>
        <v>43225</v>
      </c>
      <c r="H10" t="str">
        <f t="shared" si="4"/>
        <v>こどもの日</v>
      </c>
    </row>
    <row r="11" spans="1:8" ht="18.5" thickBot="1">
      <c r="A11" s="2">
        <v>8</v>
      </c>
      <c r="B11" s="3" t="s">
        <v>27</v>
      </c>
      <c r="C11" s="3" t="s">
        <v>28</v>
      </c>
      <c r="D11" t="str">
        <f t="shared" si="0"/>
        <v>2018</v>
      </c>
      <c r="E11" t="str">
        <f t="shared" si="1"/>
        <v>7</v>
      </c>
      <c r="F11" t="str">
        <f t="shared" si="2"/>
        <v>16</v>
      </c>
      <c r="G11" s="1">
        <f t="shared" si="3"/>
        <v>43297</v>
      </c>
      <c r="H11" t="str">
        <f t="shared" si="4"/>
        <v>海の日</v>
      </c>
    </row>
    <row r="12" spans="1:8" ht="18.5" thickBot="1">
      <c r="A12" s="2"/>
      <c r="B12" s="3" t="s">
        <v>29</v>
      </c>
      <c r="C12" s="3" t="s">
        <v>30</v>
      </c>
      <c r="D12" t="str">
        <f t="shared" si="0"/>
        <v>2018</v>
      </c>
      <c r="E12" t="str">
        <f t="shared" si="1"/>
        <v>8</v>
      </c>
      <c r="F12" t="str">
        <f t="shared" si="2"/>
        <v>11</v>
      </c>
      <c r="G12" s="1">
        <f t="shared" si="3"/>
        <v>43323</v>
      </c>
      <c r="H12" t="str">
        <f t="shared" si="4"/>
        <v>山の日</v>
      </c>
    </row>
    <row r="13" spans="1:8" ht="18.5" thickBot="1">
      <c r="A13" s="2">
        <v>9</v>
      </c>
      <c r="B13" s="3" t="s">
        <v>31</v>
      </c>
      <c r="C13" s="3" t="s">
        <v>32</v>
      </c>
      <c r="D13" t="str">
        <f t="shared" si="0"/>
        <v>2018</v>
      </c>
      <c r="E13" t="str">
        <f t="shared" si="1"/>
        <v>9</v>
      </c>
      <c r="F13" t="str">
        <f t="shared" si="2"/>
        <v>17</v>
      </c>
      <c r="G13" s="1">
        <f t="shared" si="3"/>
        <v>43360</v>
      </c>
      <c r="H13" t="str">
        <f t="shared" si="4"/>
        <v>敬老の日</v>
      </c>
    </row>
    <row r="14" spans="1:8" ht="18.5" thickBot="1">
      <c r="A14" s="2"/>
      <c r="B14" s="3" t="s">
        <v>33</v>
      </c>
      <c r="C14" s="3" t="s">
        <v>34</v>
      </c>
      <c r="D14" t="str">
        <f t="shared" si="0"/>
        <v>2018</v>
      </c>
      <c r="E14" t="str">
        <f t="shared" si="1"/>
        <v>9</v>
      </c>
      <c r="F14" t="str">
        <f t="shared" si="2"/>
        <v>23</v>
      </c>
      <c r="G14" s="1">
        <f t="shared" si="3"/>
        <v>43366</v>
      </c>
      <c r="H14" t="str">
        <f t="shared" si="4"/>
        <v>秋分の日</v>
      </c>
    </row>
    <row r="15" spans="1:8" ht="18.5" thickBot="1">
      <c r="A15" s="2">
        <v>10</v>
      </c>
      <c r="B15" s="3" t="s">
        <v>35</v>
      </c>
      <c r="C15" s="3" t="s">
        <v>15</v>
      </c>
      <c r="D15" t="str">
        <f t="shared" si="0"/>
        <v>2018</v>
      </c>
      <c r="E15" t="str">
        <f t="shared" si="1"/>
        <v>9</v>
      </c>
      <c r="F15" t="str">
        <f t="shared" si="2"/>
        <v>24</v>
      </c>
      <c r="G15" s="1">
        <f t="shared" si="3"/>
        <v>43367</v>
      </c>
      <c r="H15" t="str">
        <f t="shared" si="4"/>
        <v>振替休日</v>
      </c>
    </row>
    <row r="16" spans="1:8" ht="18.5" thickBot="1">
      <c r="A16" s="2">
        <v>11</v>
      </c>
      <c r="B16" s="3" t="s">
        <v>36</v>
      </c>
      <c r="C16" s="3" t="s">
        <v>37</v>
      </c>
      <c r="D16" t="str">
        <f t="shared" si="0"/>
        <v>2018</v>
      </c>
      <c r="E16" t="str">
        <f t="shared" si="1"/>
        <v>10</v>
      </c>
      <c r="F16" t="str">
        <f t="shared" si="2"/>
        <v>08</v>
      </c>
      <c r="G16" s="1">
        <f t="shared" si="3"/>
        <v>43381</v>
      </c>
      <c r="H16" t="str">
        <f t="shared" si="4"/>
        <v>体育の日</v>
      </c>
    </row>
    <row r="17" spans="1:8" ht="18.5" thickBot="1">
      <c r="A17" s="2"/>
      <c r="B17" s="3" t="s">
        <v>38</v>
      </c>
      <c r="C17" s="3" t="s">
        <v>39</v>
      </c>
      <c r="D17" t="str">
        <f t="shared" si="0"/>
        <v>2018</v>
      </c>
      <c r="E17" t="str">
        <f t="shared" si="1"/>
        <v>11</v>
      </c>
      <c r="F17" t="str">
        <f t="shared" si="2"/>
        <v>03</v>
      </c>
      <c r="G17" s="1">
        <f t="shared" si="3"/>
        <v>43407</v>
      </c>
      <c r="H17" t="str">
        <f t="shared" si="4"/>
        <v>文化の日</v>
      </c>
    </row>
    <row r="18" spans="1:8" ht="18.5" thickBot="1">
      <c r="A18" s="2">
        <v>12</v>
      </c>
      <c r="B18" s="3" t="s">
        <v>40</v>
      </c>
      <c r="C18" s="3" t="s">
        <v>41</v>
      </c>
      <c r="D18" t="str">
        <f t="shared" si="0"/>
        <v>2018</v>
      </c>
      <c r="E18" t="str">
        <f t="shared" si="1"/>
        <v>11</v>
      </c>
      <c r="F18" t="str">
        <f t="shared" si="2"/>
        <v>23</v>
      </c>
      <c r="G18" s="1">
        <f t="shared" si="3"/>
        <v>43427</v>
      </c>
      <c r="H18" t="str">
        <f t="shared" si="4"/>
        <v>勤労感謝の日</v>
      </c>
    </row>
    <row r="19" spans="1:8" ht="18.5" thickBot="1">
      <c r="A19" s="2"/>
      <c r="B19" s="3" t="s">
        <v>42</v>
      </c>
      <c r="C19" s="3" t="s">
        <v>43</v>
      </c>
      <c r="D19" t="str">
        <f t="shared" si="0"/>
        <v>2018</v>
      </c>
      <c r="E19" t="str">
        <f t="shared" si="1"/>
        <v>12</v>
      </c>
      <c r="F19" t="str">
        <f t="shared" si="2"/>
        <v>23</v>
      </c>
      <c r="G19" s="1">
        <f t="shared" si="3"/>
        <v>43457</v>
      </c>
      <c r="H19" t="str">
        <f t="shared" si="4"/>
        <v>天皇誕生日</v>
      </c>
    </row>
    <row r="20" spans="1:8" ht="18.5" thickBot="1">
      <c r="A20" s="2">
        <v>13</v>
      </c>
      <c r="B20" s="3" t="s">
        <v>44</v>
      </c>
      <c r="C20" s="3" t="s">
        <v>15</v>
      </c>
      <c r="D20" t="str">
        <f t="shared" si="0"/>
        <v>2018</v>
      </c>
      <c r="E20" t="str">
        <f t="shared" si="1"/>
        <v>12</v>
      </c>
      <c r="F20" t="str">
        <f t="shared" si="2"/>
        <v>24</v>
      </c>
      <c r="G20" s="1">
        <f t="shared" si="3"/>
        <v>43458</v>
      </c>
      <c r="H20" t="str">
        <f t="shared" si="4"/>
        <v>振替休日</v>
      </c>
    </row>
    <row r="21" spans="1:8">
      <c r="D21" t="str">
        <f t="shared" si="0"/>
        <v/>
      </c>
      <c r="E21" t="str">
        <f t="shared" si="1"/>
        <v/>
      </c>
      <c r="F21" t="str">
        <f t="shared" si="2"/>
        <v/>
      </c>
      <c r="G21" s="1" t="str">
        <f t="shared" si="3"/>
        <v/>
      </c>
      <c r="H21" t="str">
        <f t="shared" si="4"/>
        <v/>
      </c>
    </row>
    <row r="22" spans="1:8">
      <c r="D22" t="str">
        <f t="shared" si="0"/>
        <v/>
      </c>
      <c r="E22" t="str">
        <f t="shared" si="1"/>
        <v/>
      </c>
      <c r="F22" t="str">
        <f t="shared" si="2"/>
        <v/>
      </c>
      <c r="G22" s="1" t="str">
        <f t="shared" si="3"/>
        <v/>
      </c>
      <c r="H22" t="str">
        <f t="shared" si="4"/>
        <v/>
      </c>
    </row>
    <row r="23" spans="1:8">
      <c r="D23" t="str">
        <f t="shared" si="0"/>
        <v/>
      </c>
      <c r="E23" t="str">
        <f t="shared" si="1"/>
        <v/>
      </c>
      <c r="F23" t="str">
        <f t="shared" si="2"/>
        <v/>
      </c>
      <c r="G23" s="1" t="str">
        <f t="shared" si="3"/>
        <v/>
      </c>
      <c r="H23" t="str">
        <f t="shared" si="4"/>
        <v/>
      </c>
    </row>
    <row r="24" spans="1:8">
      <c r="D24" t="str">
        <f t="shared" si="0"/>
        <v/>
      </c>
      <c r="E24" t="str">
        <f t="shared" si="1"/>
        <v/>
      </c>
      <c r="F24" t="str">
        <f t="shared" si="2"/>
        <v/>
      </c>
      <c r="G24" s="1" t="str">
        <f t="shared" si="3"/>
        <v/>
      </c>
      <c r="H24" t="str">
        <f t="shared" si="4"/>
        <v/>
      </c>
    </row>
    <row r="25" spans="1:8">
      <c r="D25" t="str">
        <f t="shared" si="0"/>
        <v/>
      </c>
      <c r="E25" t="str">
        <f t="shared" si="1"/>
        <v/>
      </c>
      <c r="F25" t="str">
        <f t="shared" si="2"/>
        <v/>
      </c>
      <c r="G25" s="1" t="str">
        <f t="shared" si="3"/>
        <v/>
      </c>
      <c r="H25" t="str">
        <f t="shared" si="4"/>
        <v/>
      </c>
    </row>
    <row r="26" spans="1:8">
      <c r="D26" t="str">
        <f t="shared" si="0"/>
        <v/>
      </c>
      <c r="E26" t="str">
        <f t="shared" si="1"/>
        <v/>
      </c>
      <c r="F26" t="str">
        <f t="shared" si="2"/>
        <v/>
      </c>
      <c r="G26" s="1" t="str">
        <f t="shared" si="3"/>
        <v/>
      </c>
      <c r="H26" t="str">
        <f t="shared" si="4"/>
        <v/>
      </c>
    </row>
    <row r="27" spans="1:8">
      <c r="D27" t="str">
        <f t="shared" si="0"/>
        <v/>
      </c>
      <c r="E27" t="str">
        <f t="shared" si="1"/>
        <v/>
      </c>
      <c r="F27" t="str">
        <f t="shared" si="2"/>
        <v/>
      </c>
      <c r="G27" s="1" t="str">
        <f t="shared" si="3"/>
        <v/>
      </c>
      <c r="H27" t="str">
        <f t="shared" si="4"/>
        <v/>
      </c>
    </row>
    <row r="28" spans="1:8">
      <c r="D28" t="str">
        <f t="shared" si="0"/>
        <v/>
      </c>
      <c r="E28" t="str">
        <f t="shared" si="1"/>
        <v/>
      </c>
      <c r="F28" t="str">
        <f t="shared" si="2"/>
        <v/>
      </c>
      <c r="G28" s="1" t="str">
        <f t="shared" si="3"/>
        <v/>
      </c>
      <c r="H28" t="str">
        <f t="shared" si="4"/>
        <v/>
      </c>
    </row>
    <row r="29" spans="1:8">
      <c r="D29" t="str">
        <f t="shared" si="0"/>
        <v/>
      </c>
      <c r="E29" t="str">
        <f t="shared" si="1"/>
        <v/>
      </c>
      <c r="F29" t="str">
        <f t="shared" si="2"/>
        <v/>
      </c>
      <c r="G29" s="1" t="str">
        <f t="shared" si="3"/>
        <v/>
      </c>
      <c r="H29" t="str">
        <f t="shared" si="4"/>
        <v/>
      </c>
    </row>
    <row r="30" spans="1:8">
      <c r="D30" t="str">
        <f t="shared" si="0"/>
        <v/>
      </c>
      <c r="E30" t="str">
        <f t="shared" si="1"/>
        <v/>
      </c>
      <c r="F30" t="str">
        <f t="shared" si="2"/>
        <v/>
      </c>
      <c r="G30" s="1" t="str">
        <f t="shared" si="3"/>
        <v/>
      </c>
      <c r="H30" t="str">
        <f t="shared" si="4"/>
        <v/>
      </c>
    </row>
    <row r="31" spans="1:8">
      <c r="D31" t="str">
        <f t="shared" si="0"/>
        <v/>
      </c>
      <c r="E31" t="str">
        <f t="shared" si="1"/>
        <v/>
      </c>
      <c r="F31" t="str">
        <f t="shared" si="2"/>
        <v/>
      </c>
      <c r="G31" s="1" t="str">
        <f t="shared" si="3"/>
        <v/>
      </c>
      <c r="H31" t="str">
        <f t="shared" si="4"/>
        <v/>
      </c>
    </row>
    <row r="32" spans="1:8">
      <c r="D32" t="str">
        <f t="shared" si="0"/>
        <v/>
      </c>
      <c r="E32" t="str">
        <f t="shared" si="1"/>
        <v/>
      </c>
      <c r="F32" t="str">
        <f t="shared" si="2"/>
        <v/>
      </c>
      <c r="G32" s="1" t="str">
        <f t="shared" si="3"/>
        <v/>
      </c>
      <c r="H32" t="str">
        <f t="shared" si="4"/>
        <v/>
      </c>
    </row>
    <row r="33" spans="4:8">
      <c r="D33" t="str">
        <f t="shared" si="0"/>
        <v/>
      </c>
      <c r="E33" t="str">
        <f t="shared" si="1"/>
        <v/>
      </c>
      <c r="F33" t="str">
        <f t="shared" si="2"/>
        <v/>
      </c>
      <c r="G33" s="1" t="str">
        <f t="shared" si="3"/>
        <v/>
      </c>
      <c r="H33" t="str">
        <f t="shared" si="4"/>
        <v/>
      </c>
    </row>
    <row r="34" spans="4:8">
      <c r="D34" t="str">
        <f t="shared" si="0"/>
        <v/>
      </c>
      <c r="E34" t="str">
        <f t="shared" si="1"/>
        <v/>
      </c>
      <c r="F34" t="str">
        <f t="shared" si="2"/>
        <v/>
      </c>
      <c r="G34" s="1" t="str">
        <f t="shared" si="3"/>
        <v/>
      </c>
      <c r="H34" t="str">
        <f t="shared" si="4"/>
        <v/>
      </c>
    </row>
    <row r="35" spans="4:8">
      <c r="D35" t="str">
        <f t="shared" si="0"/>
        <v/>
      </c>
      <c r="E35" t="str">
        <f t="shared" si="1"/>
        <v/>
      </c>
      <c r="F35" t="str">
        <f t="shared" si="2"/>
        <v/>
      </c>
      <c r="G35" s="1" t="str">
        <f t="shared" si="3"/>
        <v/>
      </c>
      <c r="H35" t="str">
        <f t="shared" si="4"/>
        <v/>
      </c>
    </row>
    <row r="36" spans="4:8">
      <c r="D36" t="str">
        <f t="shared" si="0"/>
        <v/>
      </c>
      <c r="E36" t="str">
        <f t="shared" si="1"/>
        <v/>
      </c>
      <c r="F36" t="str">
        <f t="shared" si="2"/>
        <v/>
      </c>
      <c r="G36" s="1" t="str">
        <f t="shared" si="3"/>
        <v/>
      </c>
      <c r="H36" t="str">
        <f t="shared" si="4"/>
        <v/>
      </c>
    </row>
    <row r="37" spans="4:8">
      <c r="D37" t="str">
        <f t="shared" si="0"/>
        <v/>
      </c>
      <c r="E37" t="str">
        <f t="shared" si="1"/>
        <v/>
      </c>
      <c r="F37" t="str">
        <f t="shared" si="2"/>
        <v/>
      </c>
      <c r="G37" s="1" t="str">
        <f t="shared" si="3"/>
        <v/>
      </c>
      <c r="H37" t="str">
        <f t="shared" si="4"/>
        <v/>
      </c>
    </row>
    <row r="38" spans="4:8">
      <c r="D38" t="str">
        <f t="shared" si="0"/>
        <v/>
      </c>
      <c r="E38" t="str">
        <f t="shared" si="1"/>
        <v/>
      </c>
      <c r="F38" t="str">
        <f t="shared" si="2"/>
        <v/>
      </c>
      <c r="G38" s="1" t="str">
        <f t="shared" si="3"/>
        <v/>
      </c>
      <c r="H38" t="str">
        <f t="shared" si="4"/>
        <v/>
      </c>
    </row>
    <row r="39" spans="4:8">
      <c r="D39" t="str">
        <f t="shared" si="0"/>
        <v/>
      </c>
      <c r="E39" t="str">
        <f t="shared" si="1"/>
        <v/>
      </c>
      <c r="F39" t="str">
        <f t="shared" si="2"/>
        <v/>
      </c>
      <c r="G39" s="1" t="str">
        <f t="shared" si="3"/>
        <v/>
      </c>
      <c r="H39" t="str">
        <f t="shared" si="4"/>
        <v/>
      </c>
    </row>
    <row r="40" spans="4:8">
      <c r="D40" t="str">
        <f t="shared" si="0"/>
        <v/>
      </c>
      <c r="E40" t="str">
        <f t="shared" si="1"/>
        <v/>
      </c>
      <c r="F40" t="str">
        <f t="shared" si="2"/>
        <v/>
      </c>
      <c r="G40" s="1" t="str">
        <f t="shared" si="3"/>
        <v/>
      </c>
      <c r="H40" t="str">
        <f t="shared" si="4"/>
        <v/>
      </c>
    </row>
    <row r="41" spans="4:8">
      <c r="D41" t="str">
        <f t="shared" si="0"/>
        <v/>
      </c>
      <c r="E41" t="str">
        <f t="shared" si="1"/>
        <v/>
      </c>
      <c r="F41" t="str">
        <f t="shared" si="2"/>
        <v/>
      </c>
      <c r="G41" s="1" t="str">
        <f t="shared" si="3"/>
        <v/>
      </c>
      <c r="H41" t="str">
        <f t="shared" si="4"/>
        <v/>
      </c>
    </row>
    <row r="42" spans="4:8">
      <c r="D42" t="str">
        <f t="shared" si="0"/>
        <v/>
      </c>
      <c r="E42" t="str">
        <f t="shared" si="1"/>
        <v/>
      </c>
      <c r="F42" t="str">
        <f t="shared" si="2"/>
        <v/>
      </c>
      <c r="G42" s="1" t="str">
        <f t="shared" si="3"/>
        <v/>
      </c>
      <c r="H42" t="str">
        <f t="shared" si="4"/>
        <v/>
      </c>
    </row>
    <row r="43" spans="4:8">
      <c r="D43" t="str">
        <f t="shared" si="0"/>
        <v/>
      </c>
      <c r="E43" t="str">
        <f t="shared" si="1"/>
        <v/>
      </c>
      <c r="F43" t="str">
        <f t="shared" si="2"/>
        <v/>
      </c>
      <c r="G43" s="1" t="str">
        <f t="shared" si="3"/>
        <v/>
      </c>
      <c r="H43" t="str">
        <f t="shared" si="4"/>
        <v/>
      </c>
    </row>
    <row r="44" spans="4:8">
      <c r="D44" t="str">
        <f t="shared" si="0"/>
        <v/>
      </c>
      <c r="E44" t="str">
        <f t="shared" si="1"/>
        <v/>
      </c>
      <c r="F44" t="str">
        <f t="shared" si="2"/>
        <v/>
      </c>
      <c r="G44" s="1" t="str">
        <f t="shared" si="3"/>
        <v/>
      </c>
      <c r="H44" t="str">
        <f t="shared" si="4"/>
        <v/>
      </c>
    </row>
    <row r="45" spans="4:8">
      <c r="D45" t="str">
        <f t="shared" si="0"/>
        <v/>
      </c>
      <c r="E45" t="str">
        <f t="shared" si="1"/>
        <v/>
      </c>
      <c r="F45" t="str">
        <f t="shared" si="2"/>
        <v/>
      </c>
      <c r="G45" s="1" t="str">
        <f t="shared" si="3"/>
        <v/>
      </c>
      <c r="H45" t="str">
        <f t="shared" si="4"/>
        <v/>
      </c>
    </row>
    <row r="46" spans="4:8">
      <c r="D46" t="str">
        <f t="shared" si="0"/>
        <v/>
      </c>
      <c r="E46" t="str">
        <f t="shared" si="1"/>
        <v/>
      </c>
      <c r="F46" t="str">
        <f t="shared" si="2"/>
        <v/>
      </c>
      <c r="G46" s="1" t="str">
        <f t="shared" si="3"/>
        <v/>
      </c>
      <c r="H46" t="str">
        <f t="shared" si="4"/>
        <v/>
      </c>
    </row>
    <row r="47" spans="4:8">
      <c r="D47" t="str">
        <f t="shared" si="0"/>
        <v/>
      </c>
      <c r="E47" t="str">
        <f t="shared" si="1"/>
        <v/>
      </c>
      <c r="F47" t="str">
        <f t="shared" si="2"/>
        <v/>
      </c>
      <c r="G47" s="1" t="str">
        <f t="shared" si="3"/>
        <v/>
      </c>
      <c r="H47" t="str">
        <f t="shared" si="4"/>
        <v/>
      </c>
    </row>
    <row r="48" spans="4:8">
      <c r="D48" t="str">
        <f t="shared" si="0"/>
        <v/>
      </c>
      <c r="E48" t="str">
        <f t="shared" si="1"/>
        <v/>
      </c>
      <c r="F48" t="str">
        <f t="shared" si="2"/>
        <v/>
      </c>
      <c r="G48" s="1" t="str">
        <f t="shared" si="3"/>
        <v/>
      </c>
      <c r="H48" t="str">
        <f t="shared" si="4"/>
        <v/>
      </c>
    </row>
    <row r="49" spans="4:8">
      <c r="D49" t="str">
        <f t="shared" si="0"/>
        <v/>
      </c>
      <c r="E49" t="str">
        <f t="shared" si="1"/>
        <v/>
      </c>
      <c r="F49" t="str">
        <f t="shared" si="2"/>
        <v/>
      </c>
      <c r="G49" s="1" t="str">
        <f t="shared" si="3"/>
        <v/>
      </c>
      <c r="H49" t="str">
        <f t="shared" si="4"/>
        <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9506-65D9-4A47-AADB-8853EE953AE1}">
  <dimension ref="A1:P17"/>
  <sheetViews>
    <sheetView workbookViewId="0"/>
  </sheetViews>
  <sheetFormatPr defaultRowHeight="18"/>
  <cols>
    <col min="1" max="4" width="4.58203125" customWidth="1"/>
    <col min="5" max="5" width="10" customWidth="1"/>
    <col min="6" max="6" width="10" bestFit="1" customWidth="1"/>
    <col min="7" max="7" width="10" customWidth="1"/>
    <col min="8" max="14" width="2.58203125" customWidth="1"/>
  </cols>
  <sheetData>
    <row r="1" spans="1:16">
      <c r="A1" s="16">
        <f>Sheet1!C1</f>
        <v>2018</v>
      </c>
      <c r="B1" s="17" t="s">
        <v>0</v>
      </c>
      <c r="C1" s="16">
        <f>Sheet1!E1</f>
        <v>8</v>
      </c>
      <c r="D1" s="17" t="s">
        <v>1</v>
      </c>
      <c r="E1">
        <f>WEEKDAY(DATE(A1,C1,1),1)</f>
        <v>4</v>
      </c>
      <c r="H1" t="s">
        <v>56</v>
      </c>
      <c r="I1" t="s">
        <v>2</v>
      </c>
      <c r="J1" t="s">
        <v>3</v>
      </c>
      <c r="K1" t="s">
        <v>4</v>
      </c>
      <c r="L1" t="s">
        <v>5</v>
      </c>
      <c r="M1" t="s">
        <v>6</v>
      </c>
      <c r="N1" t="s">
        <v>7</v>
      </c>
    </row>
    <row r="2" spans="1:16">
      <c r="A2" s="13"/>
      <c r="B2" s="13"/>
      <c r="C2" s="13"/>
      <c r="D2" s="13"/>
      <c r="E2" s="19" t="s">
        <v>57</v>
      </c>
      <c r="G2" s="22"/>
      <c r="H2">
        <v>1</v>
      </c>
      <c r="I2">
        <v>2</v>
      </c>
      <c r="J2">
        <v>3</v>
      </c>
      <c r="K2">
        <v>4</v>
      </c>
      <c r="L2">
        <v>5</v>
      </c>
      <c r="M2">
        <v>6</v>
      </c>
      <c r="N2">
        <v>7</v>
      </c>
      <c r="P2" s="18" t="s">
        <v>58</v>
      </c>
    </row>
    <row r="3" spans="1:16">
      <c r="A3" s="14" t="s">
        <v>53</v>
      </c>
      <c r="B3" s="15">
        <v>2</v>
      </c>
      <c r="C3" s="15" t="s">
        <v>3</v>
      </c>
      <c r="D3" s="14" t="s">
        <v>54</v>
      </c>
      <c r="E3" s="20">
        <f>IFERROR((DATE($A$1,$C$1,1)-($E$1-HLOOKUP($C3,$H$1:$N$2,2,FALSE)))+IF(($E$1-HLOOKUP($C3,$H$1:$N$2,2,FALSE)&gt;0),($B3*7),($B3-1)*7),"")</f>
        <v>43326</v>
      </c>
      <c r="F3" s="21" t="s">
        <v>55</v>
      </c>
      <c r="H3" s="12"/>
      <c r="I3" s="12"/>
      <c r="J3" s="12"/>
      <c r="K3" s="12"/>
      <c r="L3" s="12"/>
      <c r="P3" s="21">
        <f>IFERROR(DATE($A$1,$C$1,1)+IF(WEEKDAY(DATE($A$1,$C$1,1),1)&lt;=HLOOKUP($C3,$H$1:$N$2,2,FALSE),(($B3-1)*7-($E$1-HLOOKUP($C3,$H$1:$N$2,2,FALSE))),$B3*7-($E$1-HLOOKUP($C3,$H$1:$N$2,2,FALSE))),"")</f>
        <v>43326</v>
      </c>
    </row>
    <row r="4" spans="1:16">
      <c r="A4" s="14" t="s">
        <v>53</v>
      </c>
      <c r="B4" s="15">
        <v>4</v>
      </c>
      <c r="C4" s="15" t="s">
        <v>3</v>
      </c>
      <c r="D4" s="14" t="s">
        <v>54</v>
      </c>
      <c r="E4" s="20">
        <f t="shared" ref="E4:E10" si="0">IFERROR((DATE($A$1,$C$1,1)-($E$1-HLOOKUP($C4,$H$1:$N$2,2,FALSE)))+IF(($E$1-HLOOKUP($C4,$H$1:$N$2,2,FALSE)&gt;0),($B4*7),($B4-1)*7),"")</f>
        <v>43340</v>
      </c>
      <c r="F4" s="21" t="s">
        <v>59</v>
      </c>
      <c r="H4" s="12"/>
      <c r="I4" s="12"/>
      <c r="J4" s="12"/>
      <c r="K4" s="12"/>
      <c r="L4" s="12"/>
      <c r="P4" s="21">
        <f t="shared" ref="P4:P10" si="1">IFERROR(DATE($A$1,$C$1,1)+IF(WEEKDAY(DATE($A$1,$C$1,1),1)&lt;=HLOOKUP($C4,$H$1:$N$2,2,FALSE),(($B4-1)*7-($E$1-HLOOKUP($C4,$H$1:$N$2,2,FALSE))),$B4*7-($E$1-HLOOKUP($C4,$H$1:$N$2,2,FALSE))),"")</f>
        <v>43340</v>
      </c>
    </row>
    <row r="5" spans="1:16">
      <c r="A5" s="14" t="s">
        <v>53</v>
      </c>
      <c r="B5" s="15"/>
      <c r="C5" s="15"/>
      <c r="D5" s="14" t="s">
        <v>54</v>
      </c>
      <c r="E5" s="20" t="str">
        <f t="shared" si="0"/>
        <v/>
      </c>
      <c r="F5" s="17"/>
      <c r="G5" s="23"/>
      <c r="H5" s="12"/>
      <c r="I5" s="12"/>
      <c r="J5" s="12"/>
      <c r="K5" s="12"/>
      <c r="L5" s="12"/>
      <c r="P5" s="21" t="str">
        <f t="shared" si="1"/>
        <v/>
      </c>
    </row>
    <row r="6" spans="1:16">
      <c r="A6" s="14" t="s">
        <v>53</v>
      </c>
      <c r="B6" s="15"/>
      <c r="C6" s="15"/>
      <c r="D6" s="14" t="s">
        <v>54</v>
      </c>
      <c r="E6" s="20" t="str">
        <f t="shared" si="0"/>
        <v/>
      </c>
      <c r="F6" s="17"/>
      <c r="G6" s="23"/>
      <c r="H6" s="12"/>
      <c r="I6" s="12"/>
      <c r="J6" s="12"/>
      <c r="K6" s="12"/>
      <c r="L6" s="12"/>
      <c r="P6" s="21" t="str">
        <f t="shared" si="1"/>
        <v/>
      </c>
    </row>
    <row r="7" spans="1:16">
      <c r="A7" s="14" t="s">
        <v>53</v>
      </c>
      <c r="B7" s="15"/>
      <c r="C7" s="15"/>
      <c r="D7" s="14" t="s">
        <v>54</v>
      </c>
      <c r="E7" s="20" t="str">
        <f t="shared" si="0"/>
        <v/>
      </c>
      <c r="F7" s="17"/>
      <c r="G7" s="23"/>
      <c r="H7" s="12"/>
      <c r="I7" s="12"/>
      <c r="J7" s="12"/>
      <c r="K7" s="12"/>
      <c r="L7" s="12"/>
      <c r="P7" s="21" t="str">
        <f t="shared" si="1"/>
        <v/>
      </c>
    </row>
    <row r="8" spans="1:16">
      <c r="A8" s="14" t="s">
        <v>53</v>
      </c>
      <c r="B8" s="15"/>
      <c r="C8" s="15"/>
      <c r="D8" s="14" t="s">
        <v>54</v>
      </c>
      <c r="E8" s="20" t="str">
        <f t="shared" si="0"/>
        <v/>
      </c>
      <c r="F8" s="17"/>
      <c r="G8" s="23"/>
      <c r="H8" s="12"/>
      <c r="I8" s="12"/>
      <c r="J8" s="12"/>
      <c r="K8" s="12"/>
      <c r="L8" s="12"/>
      <c r="P8" s="21" t="str">
        <f t="shared" si="1"/>
        <v/>
      </c>
    </row>
    <row r="9" spans="1:16">
      <c r="A9" s="14" t="s">
        <v>53</v>
      </c>
      <c r="B9" s="15"/>
      <c r="C9" s="15"/>
      <c r="D9" s="14" t="s">
        <v>54</v>
      </c>
      <c r="E9" s="20" t="str">
        <f t="shared" si="0"/>
        <v/>
      </c>
      <c r="F9" s="17"/>
      <c r="G9" s="23"/>
      <c r="H9" s="12"/>
      <c r="I9" s="12"/>
      <c r="J9" s="12"/>
      <c r="K9" s="12"/>
      <c r="L9" s="12"/>
      <c r="P9" s="21" t="str">
        <f t="shared" si="1"/>
        <v/>
      </c>
    </row>
    <row r="10" spans="1:16">
      <c r="A10" s="14" t="s">
        <v>53</v>
      </c>
      <c r="B10" s="15"/>
      <c r="C10" s="15"/>
      <c r="D10" s="14" t="s">
        <v>54</v>
      </c>
      <c r="E10" s="20" t="str">
        <f t="shared" si="0"/>
        <v/>
      </c>
      <c r="F10" s="17"/>
      <c r="G10" s="23"/>
      <c r="H10" s="12"/>
      <c r="I10" s="12"/>
      <c r="J10" s="12"/>
      <c r="K10" s="12"/>
      <c r="L10" s="12"/>
      <c r="P10" s="21" t="str">
        <f t="shared" si="1"/>
        <v/>
      </c>
    </row>
    <row r="11" spans="1:16">
      <c r="A11" s="13"/>
      <c r="B11" s="13"/>
      <c r="C11" s="13"/>
      <c r="D11" s="13"/>
      <c r="E11" s="13"/>
      <c r="F11" s="13"/>
      <c r="G11" s="13"/>
      <c r="H11" s="12"/>
      <c r="I11" s="12"/>
      <c r="J11" s="12"/>
      <c r="K11" s="12"/>
      <c r="L11" s="12"/>
    </row>
    <row r="12" spans="1:16">
      <c r="A12" s="13"/>
      <c r="B12" s="13"/>
      <c r="C12" s="13"/>
      <c r="D12" s="13"/>
      <c r="E12" s="13"/>
    </row>
    <row r="13" spans="1:16">
      <c r="A13" s="13"/>
      <c r="B13" s="13"/>
      <c r="C13" s="13"/>
      <c r="D13" s="13"/>
      <c r="E13" s="13"/>
    </row>
    <row r="14" spans="1:16">
      <c r="A14" s="13"/>
      <c r="B14" s="13"/>
      <c r="C14" s="13"/>
      <c r="D14" s="13"/>
      <c r="E14" s="13"/>
    </row>
    <row r="15" spans="1:16">
      <c r="A15" s="13"/>
      <c r="B15" s="13"/>
      <c r="C15" s="13"/>
      <c r="D15" s="13"/>
      <c r="E15" s="13"/>
    </row>
    <row r="16" spans="1:16">
      <c r="A16" s="13"/>
      <c r="B16" s="13"/>
      <c r="C16" s="13"/>
      <c r="D16" s="13"/>
      <c r="E16" s="13"/>
    </row>
    <row r="17" spans="1:5">
      <c r="A17" s="13"/>
      <c r="B17" s="13"/>
      <c r="C17" s="13"/>
      <c r="D17" s="13"/>
      <c r="E17" s="13"/>
    </row>
  </sheetData>
  <phoneticPr fontId="1"/>
  <dataValidations count="2">
    <dataValidation type="list" allowBlank="1" showInputMessage="1" showErrorMessage="1" sqref="C3:C10" xr:uid="{6E1E9FC3-DF41-44CB-B1FE-F0513746AFDE}">
      <formula1>$H$1:$N$1</formula1>
    </dataValidation>
    <dataValidation type="list" allowBlank="1" showInputMessage="1" showErrorMessage="1" sqref="B3:B10" xr:uid="{D5782BB6-DA79-418C-8834-F350987D8C21}">
      <formula1>$H$2:$L$2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Sheet1</vt:lpstr>
      <vt:lpstr>祝日</vt:lpstr>
      <vt:lpstr>Sheet2</vt:lpstr>
      <vt:lpstr>Sheet1!Print_Area</vt:lpstr>
      <vt:lpstr>会議</vt:lpstr>
      <vt:lpstr>祝日</vt:lpstr>
      <vt:lpstr>祝日一覧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nisemono12041141</dc:creator>
  <cp:lastModifiedBy>nisemono12041141</cp:lastModifiedBy>
  <dcterms:created xsi:type="dcterms:W3CDTF">2018-08-20T13:58:14Z</dcterms:created>
  <dcterms:modified xsi:type="dcterms:W3CDTF">2018-08-27T08:00:18Z</dcterms:modified>
</cp:coreProperties>
</file>